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20" windowHeight="9225" activeTab="0"/>
  </bookViews>
  <sheets>
    <sheet name="HW Tree" sheetId="1" r:id="rId1"/>
    <sheet name="Q-Value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<sst xmlns="http://schemas.openxmlformats.org/spreadsheetml/2006/main" count="28" uniqueCount="28">
  <si>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Pu</t>
  </si>
  <si>
    <t>Pm</t>
  </si>
  <si>
    <t>Pd</t>
  </si>
  <si>
    <t>Hull-White Tronomial Tree-Builder</t>
  </si>
  <si>
    <t>Maturity</t>
  </si>
  <si>
    <t>Input: Zero Rates</t>
  </si>
  <si>
    <t>T</t>
  </si>
  <si>
    <t>Steps</t>
  </si>
  <si>
    <t>a</t>
  </si>
  <si>
    <t>Threshold</t>
  </si>
  <si>
    <t>Volatility σ</t>
  </si>
  <si>
    <t>Δ t</t>
  </si>
  <si>
    <t>From</t>
  </si>
  <si>
    <t>To</t>
  </si>
  <si>
    <t>Step(i)</t>
  </si>
  <si>
    <t>Probalities</t>
  </si>
  <si>
    <t>jmax=0.184/(aΔt)</t>
  </si>
  <si>
    <t>Rate %</t>
  </si>
  <si>
    <t>Analytical Finance II</t>
  </si>
  <si>
    <t>Total:</t>
  </si>
  <si>
    <t>IMA, Marlardelens University</t>
  </si>
  <si>
    <t>to 4</t>
  </si>
  <si>
    <t>Bond Price</t>
  </si>
  <si>
    <t>to .8</t>
  </si>
  <si>
    <t>to 1.6</t>
  </si>
  <si>
    <t>to 2.4</t>
  </si>
  <si>
    <t>to 3.2</t>
  </si>
  <si>
    <t>to 4.8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</si>
</sst>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00%"/>
    <numFmt numFmtId="182" formatCode="0.0000_ "/>
    <numFmt numFmtId="183" formatCode="0.000_ 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color indexed="29"/>
      <name val="宋体"/>
      <family val="0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0" fontId="0" fillId="3" borderId="5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181" fontId="0" fillId="0" borderId="0" xfId="0" applyNumberFormat="1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2" borderId="19" xfId="0" applyFill="1" applyBorder="1" applyAlignment="1">
      <alignment vertical="center"/>
    </xf>
    <xf numFmtId="0" fontId="0" fillId="5" borderId="14" xfId="0" applyFill="1" applyBorder="1" applyAlignment="1">
      <alignment horizontal="right" vertical="center"/>
    </xf>
    <xf numFmtId="0" fontId="0" fillId="6" borderId="14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180" fontId="0" fillId="3" borderId="20" xfId="0" applyNumberFormat="1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1" fontId="0" fillId="8" borderId="14" xfId="0" applyNumberFormat="1" applyFill="1" applyBorder="1" applyAlignment="1">
      <alignment vertical="center"/>
    </xf>
    <xf numFmtId="0" fontId="0" fillId="3" borderId="5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83" fontId="0" fillId="9" borderId="14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2" borderId="19" xfId="0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409575</xdr:colOff>
      <xdr:row>6</xdr:row>
      <xdr:rowOff>104775</xdr:rowOff>
    </xdr:from>
    <xdr:to>
      <xdr:col>9</xdr:col>
      <xdr:colOff>581025</xdr:colOff>
      <xdr:row>8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2858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</xdr:row>
      <xdr:rowOff>28575</xdr:rowOff>
    </xdr:from>
    <xdr:to>
      <xdr:col>4</xdr:col>
      <xdr:colOff>0</xdr:colOff>
      <xdr:row>3</xdr:row>
      <xdr:rowOff>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457200"/>
          <a:ext cx="676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</xdr:row>
      <xdr:rowOff>19050</xdr:rowOff>
    </xdr:from>
    <xdr:to>
      <xdr:col>4</xdr:col>
      <xdr:colOff>0</xdr:colOff>
      <xdr:row>4</xdr:row>
      <xdr:rowOff>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638175"/>
          <a:ext cx="676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</xdr:row>
      <xdr:rowOff>19050</xdr:rowOff>
    </xdr:from>
    <xdr:to>
      <xdr:col>4</xdr:col>
      <xdr:colOff>0</xdr:colOff>
      <xdr:row>7</xdr:row>
      <xdr:rowOff>0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200150"/>
          <a:ext cx="676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</xdr:row>
      <xdr:rowOff>19050</xdr:rowOff>
    </xdr:from>
    <xdr:to>
      <xdr:col>4</xdr:col>
      <xdr:colOff>0</xdr:colOff>
      <xdr:row>6</xdr:row>
      <xdr:rowOff>0</xdr:rowOff>
    </xdr:to>
    <xdr:pic>
      <xdr:nvPicPr>
        <xdr:cNvPr id="5" name="Spin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009650"/>
          <a:ext cx="676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M50"/>
  <sheetViews>
    <sheetView tabSelected="1" workbookViewId="0" topLeftCell="A2">
      <selection activeCell="J27" sqref="J27"/>
    </sheetView>
  </sheetViews>
  <sheetFormatPr defaultColWidth="9.00390625" defaultRowHeight="14.25"/>
  <cols>
    <col min="6" max="7" width="9.125" style="0" bestFit="1" customWidth="1"/>
    <col min="8" max="8" width="9.50390625" style="0" bestFit="1" customWidth="1"/>
    <col min="9" max="9" width="9.75390625" style="0" customWidth="1"/>
  </cols>
  <sheetData>
    <row r="1" ht="18.75">
      <c r="A1" s="18" t="s">
        <v>3</v>
      </c>
    </row>
    <row r="2" ht="15" thickBot="1"/>
    <row r="3" spans="1:6" ht="15" thickBot="1">
      <c r="A3" s="9" t="s">
        <v>6</v>
      </c>
      <c r="B3" s="10"/>
      <c r="C3" s="5">
        <f>D3/10</f>
        <v>4</v>
      </c>
      <c r="D3">
        <v>40</v>
      </c>
      <c r="F3" s="1" t="s">
        <v>5</v>
      </c>
    </row>
    <row r="4" spans="1:21" ht="14.25">
      <c r="A4" s="11" t="s">
        <v>7</v>
      </c>
      <c r="B4" s="12"/>
      <c r="C4" s="7">
        <v>5</v>
      </c>
      <c r="F4" s="3" t="s">
        <v>4</v>
      </c>
      <c r="G4" s="4">
        <v>0.5</v>
      </c>
      <c r="H4" s="4">
        <v>1</v>
      </c>
      <c r="I4" s="4">
        <v>1.5</v>
      </c>
      <c r="J4" s="4">
        <v>2</v>
      </c>
      <c r="K4" s="4">
        <v>2.5</v>
      </c>
      <c r="L4" s="4">
        <v>3</v>
      </c>
      <c r="M4" s="4">
        <v>3.5</v>
      </c>
      <c r="N4" s="4">
        <v>4</v>
      </c>
      <c r="O4" s="4">
        <v>4.5</v>
      </c>
      <c r="P4" s="4">
        <v>5</v>
      </c>
      <c r="Q4" s="4">
        <v>2194</v>
      </c>
      <c r="R4" s="4">
        <v>2558</v>
      </c>
      <c r="S4" s="4">
        <v>2992</v>
      </c>
      <c r="T4" s="4">
        <v>3287</v>
      </c>
      <c r="U4" s="5">
        <v>3653</v>
      </c>
    </row>
    <row r="5" spans="1:65" ht="15" thickBot="1">
      <c r="A5" s="11" t="s">
        <v>11</v>
      </c>
      <c r="B5" s="12"/>
      <c r="C5" s="40">
        <f>INT(C3/C4*1000)/1000</f>
        <v>0.8</v>
      </c>
      <c r="D5" s="37"/>
      <c r="E5" s="19"/>
      <c r="F5" s="6" t="s">
        <v>17</v>
      </c>
      <c r="G5" s="23">
        <v>3.43</v>
      </c>
      <c r="H5" s="23">
        <v>3.824</v>
      </c>
      <c r="I5" s="23">
        <v>4.183</v>
      </c>
      <c r="J5" s="23">
        <v>4.512</v>
      </c>
      <c r="K5" s="23">
        <v>4.812</v>
      </c>
      <c r="L5" s="23">
        <v>5.086</v>
      </c>
      <c r="M5" s="23">
        <v>5.36</v>
      </c>
      <c r="N5" s="23">
        <v>5.634</v>
      </c>
      <c r="O5" s="23">
        <v>5.908</v>
      </c>
      <c r="P5" s="23">
        <v>6.182</v>
      </c>
      <c r="Q5" s="23"/>
      <c r="R5" s="23"/>
      <c r="S5" s="23"/>
      <c r="T5" s="23"/>
      <c r="U5" s="24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</row>
    <row r="6" spans="1:65" ht="15" thickBot="1">
      <c r="A6" s="11" t="s">
        <v>8</v>
      </c>
      <c r="B6" s="12"/>
      <c r="C6" s="7">
        <f>D6/100</f>
        <v>0.09</v>
      </c>
      <c r="D6">
        <v>9</v>
      </c>
      <c r="E6" s="19"/>
      <c r="F6" s="31" t="s">
        <v>19</v>
      </c>
      <c r="G6" s="30">
        <v>10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</row>
    <row r="7" spans="1:65" ht="14.25">
      <c r="A7" s="11" t="s">
        <v>10</v>
      </c>
      <c r="B7" s="12"/>
      <c r="C7" s="8">
        <f>D7/1000</f>
        <v>0.01</v>
      </c>
      <c r="D7">
        <v>10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</row>
    <row r="8" spans="1:65" ht="14.25">
      <c r="A8" s="2"/>
      <c r="B8" s="12"/>
      <c r="C8" s="29">
        <f>C7*SQRT(3*C5)</f>
        <v>0.01549193338482967</v>
      </c>
      <c r="D8" s="36"/>
      <c r="E8" s="19"/>
      <c r="F8" s="19" t="s">
        <v>18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</row>
    <row r="9" spans="1:65" ht="14.25">
      <c r="A9" s="11" t="s">
        <v>9</v>
      </c>
      <c r="B9" s="12"/>
      <c r="C9" s="34">
        <v>0.184</v>
      </c>
      <c r="D9" s="36"/>
      <c r="E9" s="19"/>
      <c r="F9" s="38" t="s">
        <v>20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</row>
    <row r="10" spans="1:65" ht="15" thickBot="1">
      <c r="A10" s="13" t="s">
        <v>16</v>
      </c>
      <c r="B10" s="14"/>
      <c r="C10" s="35">
        <f>C9/(C6*C5)+0.5</f>
        <v>3.055555555555556</v>
      </c>
      <c r="D10" s="36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</row>
    <row r="11" spans="5:65" ht="14.25"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</row>
    <row r="12" spans="5:65" ht="15" thickBot="1"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</row>
    <row r="13" spans="4:65" ht="15" thickBot="1">
      <c r="D13" s="45" t="s">
        <v>14</v>
      </c>
      <c r="E13" s="44">
        <v>0</v>
      </c>
      <c r="F13" s="22">
        <v>1</v>
      </c>
      <c r="G13" s="22">
        <v>2</v>
      </c>
      <c r="H13" s="22">
        <v>3</v>
      </c>
      <c r="I13" s="22">
        <v>4</v>
      </c>
      <c r="J13" s="22">
        <v>5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</row>
    <row r="14" spans="1:65" ht="14.25">
      <c r="A14" s="9"/>
      <c r="B14" s="15" t="s">
        <v>15</v>
      </c>
      <c r="C14" s="16"/>
      <c r="D14" s="26" t="s">
        <v>12</v>
      </c>
      <c r="E14" s="33">
        <v>0</v>
      </c>
      <c r="F14" s="33">
        <v>0.8</v>
      </c>
      <c r="G14" s="33">
        <v>1.6</v>
      </c>
      <c r="H14" s="33">
        <v>2.4</v>
      </c>
      <c r="I14" s="33">
        <v>3.2</v>
      </c>
      <c r="J14" s="33">
        <v>4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</row>
    <row r="15" spans="1:65" ht="15" thickBot="1">
      <c r="A15" s="13" t="s">
        <v>0</v>
      </c>
      <c r="B15" s="17" t="s">
        <v>1</v>
      </c>
      <c r="C15" s="17" t="s">
        <v>2</v>
      </c>
      <c r="D15" s="27" t="s">
        <v>13</v>
      </c>
      <c r="E15" s="32" t="s">
        <v>23</v>
      </c>
      <c r="F15" s="32" t="s">
        <v>24</v>
      </c>
      <c r="G15" s="32" t="s">
        <v>25</v>
      </c>
      <c r="H15" s="32" t="s">
        <v>26</v>
      </c>
      <c r="I15" s="32" t="s">
        <v>21</v>
      </c>
      <c r="J15" s="32" t="s">
        <v>27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1"/>
      <c r="BJ15" s="21"/>
      <c r="BK15" s="21"/>
      <c r="BL15" s="21"/>
      <c r="BM15" s="21"/>
    </row>
    <row r="16" spans="1:65" ht="14.25">
      <c r="A16" s="20">
        <v>0.8659946666666667</v>
      </c>
      <c r="B16" s="20">
        <v>0.05201066666666668</v>
      </c>
      <c r="C16" s="20">
        <v>0.08199466666666666</v>
      </c>
      <c r="D16" s="29">
        <v>3</v>
      </c>
      <c r="E16" s="28"/>
      <c r="F16" s="28"/>
      <c r="G16" s="28"/>
      <c r="H16" s="39">
        <v>0.11198874565576392</v>
      </c>
      <c r="I16" s="39">
        <v>0.12076384310758931</v>
      </c>
      <c r="J16" s="39">
        <v>0.12971976387835069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</row>
    <row r="17" spans="1:65" ht="14.25">
      <c r="A17" s="20">
        <v>0.10503466666666667</v>
      </c>
      <c r="B17" s="20">
        <v>0.6459306666666667</v>
      </c>
      <c r="C17" s="20">
        <v>0.24903466666666665</v>
      </c>
      <c r="D17" s="29">
        <v>2</v>
      </c>
      <c r="E17" s="28"/>
      <c r="F17" s="28"/>
      <c r="G17" s="39">
        <v>0.08868681665667698</v>
      </c>
      <c r="H17" s="39">
        <v>0.09649681227093425</v>
      </c>
      <c r="I17" s="39">
        <v>0.10527190972275964</v>
      </c>
      <c r="J17" s="39">
        <v>0.114227830493521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</row>
    <row r="18" spans="1:65" ht="14.25">
      <c r="A18" s="20">
        <v>0.13325866666666666</v>
      </c>
      <c r="B18" s="20">
        <v>0.6614826666666667</v>
      </c>
      <c r="C18" s="20">
        <v>0.20525866666666667</v>
      </c>
      <c r="D18" s="29">
        <v>1</v>
      </c>
      <c r="E18" s="28"/>
      <c r="F18" s="39">
        <v>0.06383593338482804</v>
      </c>
      <c r="G18" s="39">
        <v>0.07319488327184731</v>
      </c>
      <c r="H18" s="39">
        <v>0.08100487888610458</v>
      </c>
      <c r="I18" s="39">
        <v>0.08977997633792997</v>
      </c>
      <c r="J18" s="39">
        <v>0.09873589710869134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</row>
    <row r="19" spans="1:65" ht="14.25">
      <c r="A19" s="20">
        <v>0.16666666666666666</v>
      </c>
      <c r="B19" s="20">
        <v>0.6666666666666666</v>
      </c>
      <c r="C19" s="20">
        <v>0.16666666666666666</v>
      </c>
      <c r="D19" s="29">
        <v>0</v>
      </c>
      <c r="E19" s="39">
        <v>0.036664</v>
      </c>
      <c r="F19" s="39">
        <v>0.048343999999998374</v>
      </c>
      <c r="G19" s="39">
        <v>0.05770294988701764</v>
      </c>
      <c r="H19" s="39">
        <v>0.06551294550127491</v>
      </c>
      <c r="I19" s="39">
        <v>0.0742880429531003</v>
      </c>
      <c r="J19" s="39">
        <v>0.08324396372386167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spans="1:65" ht="14.25">
      <c r="A20" s="20">
        <v>0.20525866666666667</v>
      </c>
      <c r="B20" s="20">
        <v>0.6614826666666667</v>
      </c>
      <c r="C20" s="20">
        <v>0.13325866666666666</v>
      </c>
      <c r="D20" s="29">
        <v>-1</v>
      </c>
      <c r="E20" s="28"/>
      <c r="F20" s="39">
        <v>0.03285206661516871</v>
      </c>
      <c r="G20" s="39">
        <v>0.042211016502187976</v>
      </c>
      <c r="H20" s="39">
        <v>0.050021012116445246</v>
      </c>
      <c r="I20" s="39">
        <v>0.05879610956827064</v>
      </c>
      <c r="J20" s="39">
        <v>0.067752030339032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</row>
    <row r="21" spans="1:65" ht="14.25">
      <c r="A21" s="20">
        <v>0.24903466666666665</v>
      </c>
      <c r="B21" s="20">
        <v>0.6459306666666667</v>
      </c>
      <c r="C21" s="20">
        <v>0.10503466666666667</v>
      </c>
      <c r="D21" s="29">
        <v>-2</v>
      </c>
      <c r="E21" s="28"/>
      <c r="F21" s="28"/>
      <c r="G21" s="39">
        <v>0.026719083117358305</v>
      </c>
      <c r="H21" s="39">
        <v>0.03452907873161558</v>
      </c>
      <c r="I21" s="39">
        <v>0.04330417618344097</v>
      </c>
      <c r="J21" s="39">
        <v>0.052260096954202334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</row>
    <row r="22" spans="1:65" ht="14.25">
      <c r="A22" s="20">
        <v>0.08199466666666666</v>
      </c>
      <c r="B22" s="20">
        <v>0.05201066666666668</v>
      </c>
      <c r="C22" s="20">
        <v>0.8659946666666667</v>
      </c>
      <c r="D22" s="29">
        <v>-3</v>
      </c>
      <c r="E22" s="28"/>
      <c r="F22" s="28"/>
      <c r="G22" s="43"/>
      <c r="H22" s="39">
        <v>0.019037145346785904</v>
      </c>
      <c r="I22" s="39">
        <v>0.027812242798611296</v>
      </c>
      <c r="J22" s="39">
        <v>0.03676816356937266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</row>
    <row r="23" spans="1:65" ht="14.25">
      <c r="A23" s="20"/>
      <c r="B23" s="20"/>
      <c r="C23" s="20"/>
      <c r="D23" s="21"/>
      <c r="E23" s="28"/>
      <c r="F23" s="43"/>
      <c r="G23" s="43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</row>
    <row r="24" spans="1:65" ht="14.25">
      <c r="A24" s="20"/>
      <c r="B24" s="20"/>
      <c r="C24" s="20"/>
      <c r="D24" s="29">
        <v>3</v>
      </c>
      <c r="E24" s="43"/>
      <c r="F24" s="43"/>
      <c r="G24" s="43"/>
      <c r="H24" s="42">
        <v>0.9143050627556537</v>
      </c>
      <c r="I24" s="42">
        <v>1</v>
      </c>
      <c r="J24" s="4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</row>
    <row r="25" spans="1:65" ht="14.25">
      <c r="A25" s="20"/>
      <c r="B25" s="20"/>
      <c r="C25" s="20"/>
      <c r="D25" s="29">
        <v>2</v>
      </c>
      <c r="E25" s="41"/>
      <c r="F25" s="43"/>
      <c r="G25" s="42">
        <v>0.863866847812265</v>
      </c>
      <c r="H25" s="42">
        <v>0.9257070548719546</v>
      </c>
      <c r="I25" s="42">
        <v>1</v>
      </c>
      <c r="J25" s="4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</row>
    <row r="26" spans="1:65" ht="14.25">
      <c r="A26" s="20"/>
      <c r="B26" s="20"/>
      <c r="C26" s="20"/>
      <c r="D26" s="29">
        <v>1</v>
      </c>
      <c r="E26" s="41"/>
      <c r="F26" s="42">
        <v>0.8422359825382905</v>
      </c>
      <c r="G26" s="42">
        <v>0.8847573304226605</v>
      </c>
      <c r="H26" s="42">
        <v>0.9372512374119075</v>
      </c>
      <c r="I26" s="42">
        <v>1</v>
      </c>
      <c r="J26" s="41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ht="14.25">
      <c r="A27" s="20"/>
      <c r="B27" s="20" t="s">
        <v>22</v>
      </c>
      <c r="C27" s="20"/>
      <c r="D27" s="29">
        <v>0</v>
      </c>
      <c r="E27" s="42">
        <v>0.8468267082572875</v>
      </c>
      <c r="F27" s="42">
        <v>0.8718593565853936</v>
      </c>
      <c r="G27" s="42">
        <v>0.9061529970223584</v>
      </c>
      <c r="H27" s="42">
        <v>0.948939383584647</v>
      </c>
      <c r="I27" s="42">
        <v>1</v>
      </c>
      <c r="J27" s="41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</row>
    <row r="28" spans="1:65" ht="14.25">
      <c r="A28" s="20"/>
      <c r="B28" s="20"/>
      <c r="C28" s="20"/>
      <c r="D28" s="29">
        <v>-1</v>
      </c>
      <c r="E28" s="41"/>
      <c r="F28" s="42">
        <v>0.9025246526116868</v>
      </c>
      <c r="G28" s="42">
        <v>0.9280660648633532</v>
      </c>
      <c r="H28" s="42">
        <v>0.9607732887124056</v>
      </c>
      <c r="I28" s="42">
        <v>1</v>
      </c>
      <c r="J28" s="41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</row>
    <row r="29" spans="1:65" ht="14.25">
      <c r="A29" s="20"/>
      <c r="B29" s="20"/>
      <c r="C29" s="20"/>
      <c r="D29" s="29">
        <v>-2</v>
      </c>
      <c r="E29" s="41"/>
      <c r="F29" s="41"/>
      <c r="G29" s="42">
        <v>0.9505090466900913</v>
      </c>
      <c r="H29" s="42">
        <v>0.9727547705062772</v>
      </c>
      <c r="I29" s="42">
        <v>1</v>
      </c>
      <c r="J29" s="41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</row>
    <row r="30" spans="1:65" ht="14.25">
      <c r="A30" s="20"/>
      <c r="B30" s="20"/>
      <c r="C30" s="20"/>
      <c r="D30" s="29">
        <v>-3</v>
      </c>
      <c r="E30" s="41"/>
      <c r="F30" s="41"/>
      <c r="G30" s="41"/>
      <c r="H30" s="42">
        <v>0.9848856693454221</v>
      </c>
      <c r="I30" s="42">
        <v>1</v>
      </c>
      <c r="J30" s="41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</row>
    <row r="31" spans="1:65" ht="14.25">
      <c r="A31" s="20"/>
      <c r="B31" s="20"/>
      <c r="C31" s="20"/>
      <c r="D31" s="21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</row>
    <row r="32" spans="1:65" ht="14.25">
      <c r="A32" s="20"/>
      <c r="B32" s="20"/>
      <c r="C32" s="20"/>
      <c r="D32" s="21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</row>
    <row r="33" spans="1:65" ht="14.25">
      <c r="A33" s="20"/>
      <c r="B33" s="20"/>
      <c r="C33" s="20"/>
      <c r="D33" s="21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</row>
    <row r="34" spans="1:65" ht="14.25">
      <c r="A34" s="20"/>
      <c r="B34" s="20"/>
      <c r="C34" s="20"/>
      <c r="D34" s="2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</row>
    <row r="35" spans="1:65" ht="14.25">
      <c r="A35" s="20"/>
      <c r="B35" s="20"/>
      <c r="C35" s="20"/>
      <c r="D35" s="2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</row>
    <row r="36" spans="1:65" ht="14.25">
      <c r="A36" s="20"/>
      <c r="B36" s="20"/>
      <c r="C36" s="20"/>
      <c r="D36" s="2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</row>
    <row r="37" spans="1:65" ht="14.25">
      <c r="A37" s="20"/>
      <c r="B37" s="20"/>
      <c r="C37" s="20"/>
      <c r="D37" s="2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</row>
    <row r="38" spans="1:65" ht="14.25">
      <c r="A38" s="20"/>
      <c r="B38" s="20"/>
      <c r="C38" s="20"/>
      <c r="D38" s="21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</row>
    <row r="39" spans="1:65" ht="14.25">
      <c r="A39" s="20"/>
      <c r="B39" s="20"/>
      <c r="C39" s="20"/>
      <c r="D39" s="21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</row>
    <row r="40" spans="1:65" ht="14.25">
      <c r="A40" s="20"/>
      <c r="B40" s="20"/>
      <c r="C40" s="20"/>
      <c r="D40" s="21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</row>
    <row r="41" spans="1:65" ht="14.25">
      <c r="A41" s="20"/>
      <c r="B41" s="20"/>
      <c r="C41" s="20"/>
      <c r="D41" s="21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</row>
    <row r="42" spans="1:65" ht="14.25">
      <c r="A42" s="20"/>
      <c r="B42" s="20"/>
      <c r="C42" s="20"/>
      <c r="D42" s="21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</row>
    <row r="43" spans="1:65" ht="14.25">
      <c r="A43" s="20"/>
      <c r="B43" s="20"/>
      <c r="C43" s="20"/>
      <c r="D43" s="21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</row>
    <row r="44" spans="1:65" ht="14.25">
      <c r="A44" s="20"/>
      <c r="B44" s="20"/>
      <c r="C44" s="20"/>
      <c r="D44" s="21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</row>
    <row r="45" spans="1:65" ht="14.25">
      <c r="A45" s="20"/>
      <c r="B45" s="20"/>
      <c r="C45" s="20"/>
      <c r="D45" s="21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</row>
    <row r="46" spans="1:65" ht="14.25">
      <c r="A46" s="20"/>
      <c r="B46" s="20"/>
      <c r="C46" s="20"/>
      <c r="D46" s="21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</row>
    <row r="47" spans="1:65" ht="14.25">
      <c r="A47" s="20"/>
      <c r="B47" s="20"/>
      <c r="C47" s="20"/>
      <c r="D47" s="21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</row>
    <row r="48" spans="1:65" ht="14.25">
      <c r="A48" s="20"/>
      <c r="B48" s="20"/>
      <c r="C48" s="20"/>
      <c r="D48" s="21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</row>
    <row r="49" spans="1:65" ht="14.25">
      <c r="A49" s="20"/>
      <c r="B49" s="20"/>
      <c r="C49" s="20"/>
      <c r="D49" s="21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</row>
    <row r="50" spans="1:65" ht="14.25">
      <c r="A50" s="20"/>
      <c r="B50" s="20"/>
      <c r="C50" s="20"/>
      <c r="D50" s="21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DSMT4" shapeId="5360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F16:J22"/>
  <sheetViews>
    <sheetView workbookViewId="0" topLeftCell="A1">
      <selection activeCell="E14" sqref="E14:L27"/>
    </sheetView>
  </sheetViews>
  <sheetFormatPr defaultColWidth="9.00390625" defaultRowHeight="14.25"/>
  <sheetData>
    <row r="16" spans="6:10" ht="14.25">
      <c r="F16">
        <v>0.1578799235765366</v>
      </c>
      <c r="G16">
        <v>0.011759430431454622</v>
      </c>
      <c r="H16">
        <v>0.0020051490712296367</v>
      </c>
      <c r="I16">
        <v>0.005298260706410424</v>
      </c>
      <c r="J16">
        <v>0.008901312203717586</v>
      </c>
    </row>
    <row r="17" spans="6:10" ht="14.25">
      <c r="F17">
        <v>0.15228531135097928</v>
      </c>
      <c r="G17">
        <v>0.02049401076484246</v>
      </c>
      <c r="H17">
        <v>0.03816277189295152</v>
      </c>
      <c r="I17">
        <v>0.04904741583099142</v>
      </c>
      <c r="J17">
        <v>0.054144254722562006</v>
      </c>
    </row>
    <row r="18" spans="6:10" ht="14.25">
      <c r="F18">
        <v>0.16184913076778312</v>
      </c>
      <c r="G18">
        <v>0.20553627053189452</v>
      </c>
      <c r="H18">
        <v>0.20923600231774553</v>
      </c>
      <c r="I18">
        <v>0.1997344150038115</v>
      </c>
      <c r="J18">
        <v>0.18591132640817407</v>
      </c>
    </row>
    <row r="19" spans="6:10" ht="14.25">
      <c r="F19">
        <v>0.6473965230711325</v>
      </c>
      <c r="G19">
        <v>0.4791504061966434</v>
      </c>
      <c r="H19">
        <v>0.3861055337316013</v>
      </c>
      <c r="I19">
        <v>0.3268049049439606</v>
      </c>
      <c r="J19">
        <v>0.2840391786778394</v>
      </c>
    </row>
    <row r="20" spans="6:10" ht="14.25">
      <c r="F20">
        <v>0.16184913076778312</v>
      </c>
      <c r="G20">
        <v>0.2080893782310772</v>
      </c>
      <c r="H20">
        <v>0.2144538335369007</v>
      </c>
      <c r="I20">
        <v>0.20724469094264203</v>
      </c>
      <c r="J20">
        <v>0.19528214524205897</v>
      </c>
    </row>
    <row r="21" spans="7:10" ht="14.25">
      <c r="G21">
        <v>0.021008345826052655</v>
      </c>
      <c r="H21">
        <v>0.0400918996099043</v>
      </c>
      <c r="I21">
        <v>0.05275848842483156</v>
      </c>
      <c r="J21">
        <v>0.05956822882550433</v>
      </c>
    </row>
    <row r="22" spans="8:10" ht="14.25">
      <c r="H22">
        <v>0.0021599383680577138</v>
      </c>
      <c r="I22">
        <v>0.005938532404639935</v>
      </c>
      <c r="J22">
        <v>0.010382358578409452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Sweden</dc:creator>
  <cp:keywords/>
  <dc:description/>
  <cp:lastModifiedBy>Sweden</cp:lastModifiedBy>
  <dcterms:created xsi:type="dcterms:W3CDTF">2006-11-30T09:20:52Z</dcterms:created>
  <dcterms:modified xsi:type="dcterms:W3CDTF">2006-12-15T09:41:47Z</dcterms:modified>
  <cp:category/>
  <cp:version/>
  <cp:contentType/>
  <cp:contentStatus/>
</cp:coreProperties>
</file>