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240" windowHeight="9030" firstSheet="2" activeTab="8"/>
  </bookViews>
  <sheets>
    <sheet name="About Asian Options" sheetId="1" r:id="rId1"/>
    <sheet name="Blad2" sheetId="2" r:id="rId2"/>
    <sheet name="Blad3" sheetId="3" r:id="rId3"/>
    <sheet name="Wykres1" sheetId="4" r:id="rId4"/>
    <sheet name="Diagram1" sheetId="5" r:id="rId5"/>
    <sheet name="Diagram2" sheetId="6" r:id="rId6"/>
    <sheet name="Diagram3" sheetId="7" r:id="rId7"/>
    <sheet name="Diagram4" sheetId="8" r:id="rId8"/>
    <sheet name="Sheet2" sheetId="9" r:id="rId9"/>
  </sheets>
  <definedNames/>
  <calcPr fullCalcOnLoad="1"/>
</workbook>
</file>

<file path=xl/comments9.xml><?xml version="1.0" encoding="utf-8"?>
<comments xmlns="http://schemas.openxmlformats.org/spreadsheetml/2006/main">
  <authors>
    <author>kkc070</author>
  </authors>
  <commentList>
    <comment ref="J26" authorId="0">
      <text>
        <r>
          <rPr>
            <b/>
            <sz val="8"/>
            <rFont val="Tahoma"/>
            <family val="0"/>
          </rPr>
          <t>Wikipedia's website with a brief description of Exotic Options in general and their differences.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Globala derivatives website with a thourough description of the mathematical basis of Asian Options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sz val="8"/>
            <rFont val="Tahoma"/>
            <family val="0"/>
          </rPr>
          <t>Call and Put price based on: S=100, K=100, T=0,25, R=6%, Vol=0,40</t>
        </r>
      </text>
    </comment>
  </commentList>
</comments>
</file>

<file path=xl/sharedStrings.xml><?xml version="1.0" encoding="utf-8"?>
<sst xmlns="http://schemas.openxmlformats.org/spreadsheetml/2006/main" count="42" uniqueCount="30">
  <si>
    <t>Input</t>
  </si>
  <si>
    <t>Stock Price</t>
  </si>
  <si>
    <t>Strike Price</t>
  </si>
  <si>
    <t>Risk Free Rate</t>
  </si>
  <si>
    <t>Price</t>
  </si>
  <si>
    <t>(formula created by Kemna and Vorst)</t>
  </si>
  <si>
    <r>
      <t>Asian Option</t>
    </r>
    <r>
      <rPr>
        <sz val="12"/>
        <rFont val="Arial"/>
        <family val="2"/>
      </rPr>
      <t xml:space="preserve"> (based on geometric average)</t>
    </r>
  </si>
  <si>
    <t>Time to maturity</t>
  </si>
  <si>
    <t>Volatility</t>
  </si>
  <si>
    <t>Asian Call</t>
  </si>
  <si>
    <t>Asian Put</t>
  </si>
  <si>
    <t>Black and Scholes</t>
  </si>
  <si>
    <t>European Call</t>
  </si>
  <si>
    <t>European Put</t>
  </si>
  <si>
    <t xml:space="preserve">Compare with: </t>
  </si>
  <si>
    <t>Euro Call</t>
  </si>
  <si>
    <t>Euro Put</t>
  </si>
  <si>
    <t>American Call</t>
  </si>
  <si>
    <t>American Put</t>
  </si>
  <si>
    <t>Bjerksund/Stensland</t>
  </si>
  <si>
    <t>Graphics</t>
  </si>
  <si>
    <t>Time</t>
  </si>
  <si>
    <t>Global Derivatives Asian Options</t>
  </si>
  <si>
    <t>Wikipedia Asian Options</t>
  </si>
  <si>
    <t>Vol</t>
  </si>
  <si>
    <t>r</t>
  </si>
  <si>
    <t>Asian options pricing formula:</t>
  </si>
  <si>
    <t>http://janroman.dhis.org/calc/BjerksundStensland.php</t>
  </si>
  <si>
    <t>Dividend</t>
  </si>
  <si>
    <t>Learn more about Asian options online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</si>
</sst>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&quot;$&quot;* #,##0.000_);_(&quot;$&quot;* \(#,##0.000\);_(&quot;$&quot;* &quot;-&quot;??_);_(@_)"/>
    <numFmt numFmtId="175" formatCode="&quot;Ja&quot;;&quot;Ja&quot;;&quot;Nej&quot;"/>
    <numFmt numFmtId="176" formatCode="&quot;Sant&quot;;&quot;Sant&quot;;&quot;Falskt&quot;"/>
    <numFmt numFmtId="177" formatCode="&quot;På&quot;;&quot;På&quot;;&quot;Av&quot;"/>
  </numFmts>
  <fonts count="66">
    <font>
      <sz val="10"/>
      <name val="Arial"/>
      <family val="0"/>
    </font>
    <font>
      <sz val="9"/>
      <name val="Arial"/>
      <family val="0"/>
    </font>
    <font>
      <sz val="9"/>
      <color indexed="20"/>
      <name val="Arial"/>
      <family val="2"/>
    </font>
    <font>
      <sz val="9"/>
      <color indexed="12"/>
      <name val="Arial"/>
      <family val="2"/>
    </font>
    <font>
      <b/>
      <i/>
      <sz val="9"/>
      <color indexed="10"/>
      <name val="Arial"/>
      <family val="2"/>
    </font>
    <font>
      <sz val="8"/>
      <name val="Arial"/>
      <family val="0"/>
    </font>
    <font>
      <sz val="9"/>
      <color indexed="8"/>
      <name val="Book Antiqua"/>
      <family val="1"/>
    </font>
    <font>
      <sz val="12"/>
      <name val="Arial"/>
      <family val="2"/>
    </font>
    <font>
      <b/>
      <sz val="8"/>
      <color indexed="53"/>
      <name val="Times New Roman"/>
      <family val="1"/>
    </font>
    <font>
      <sz val="10"/>
      <name val="Century Gothic"/>
      <family val="2"/>
    </font>
    <font>
      <sz val="12"/>
      <name val="Book Antiqua"/>
      <family val="1"/>
    </font>
    <font>
      <b/>
      <sz val="18"/>
      <name val="Arial"/>
      <family val="2"/>
    </font>
    <font>
      <sz val="11"/>
      <color indexed="8"/>
      <name val="Book Antiqua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Book Antiqua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9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2" applyNumberFormat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31" borderId="3" applyNumberFormat="0" applyAlignment="0" applyProtection="0"/>
    <xf numFmtId="0" fontId="56" fillId="0" borderId="4" applyNumberFormat="0" applyFill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6" fillId="33" borderId="10" xfId="60" applyFont="1" applyFill="1" applyBorder="1" applyAlignment="1">
      <alignment vertical="center"/>
    </xf>
    <xf numFmtId="43" fontId="6" fillId="33" borderId="10" xfId="57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44" fontId="3" fillId="33" borderId="10" xfId="60" applyNumberFormat="1" applyFont="1" applyFill="1" applyBorder="1" applyAlignment="1">
      <alignment vertical="center"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 horizontal="center"/>
    </xf>
    <xf numFmtId="0" fontId="9" fillId="0" borderId="14" xfId="0" applyFont="1" applyBorder="1" applyAlignment="1">
      <alignment/>
    </xf>
    <xf numFmtId="43" fontId="6" fillId="33" borderId="10" xfId="57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5" fillId="0" borderId="0" xfId="45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4" fontId="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5" fillId="0" borderId="0" xfId="45" applyBorder="1" applyAlignment="1" applyProtection="1">
      <alignment/>
      <protection/>
    </xf>
    <xf numFmtId="0" fontId="9" fillId="0" borderId="16" xfId="0" applyFont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34" borderId="10" xfId="0" applyFont="1" applyFill="1" applyBorder="1" applyAlignment="1">
      <alignment vertical="center"/>
    </xf>
    <xf numFmtId="43" fontId="23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Asian vs European Call options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5"/>
          <c:w val="0.8497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Sheet2!$J$45</c:f>
              <c:strCache>
                <c:ptCount val="1"/>
                <c:pt idx="0">
                  <c:v>Asian Call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Sheet2!$L$46:$L$86</c:f>
              <c:numCache>
                <c:ptCount val="41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</c:v>
                </c:pt>
                <c:pt idx="28">
                  <c:v>0.58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</c:numCache>
            </c:numRef>
          </c:cat>
          <c:val>
            <c:numRef>
              <c:f>Sheet2!$J$46:$J$86</c:f>
              <c:numCache>
                <c:ptCount val="41"/>
                <c:pt idx="0">
                  <c:v>1.2163326812024735</c:v>
                </c:pt>
                <c:pt idx="1">
                  <c:v>1.3910945580762046</c:v>
                </c:pt>
                <c:pt idx="2">
                  <c:v>1.6427413703433444</c:v>
                </c:pt>
                <c:pt idx="3">
                  <c:v>1.918831392168876</c:v>
                </c:pt>
                <c:pt idx="4">
                  <c:v>2.2045024217751887</c:v>
                </c:pt>
                <c:pt idx="5">
                  <c:v>2.494286615945491</c:v>
                </c:pt>
                <c:pt idx="6">
                  <c:v>2.7857195397945347</c:v>
                </c:pt>
                <c:pt idx="7">
                  <c:v>3.077571493954693</c:v>
                </c:pt>
                <c:pt idx="8">
                  <c:v>3.3691126420618147</c:v>
                </c:pt>
                <c:pt idx="9">
                  <c:v>3.659895525267025</c:v>
                </c:pt>
                <c:pt idx="10">
                  <c:v>3.949652881698853</c:v>
                </c:pt>
                <c:pt idx="11">
                  <c:v>4.238177430302272</c:v>
                </c:pt>
                <c:pt idx="12">
                  <c:v>4.525320866848553</c:v>
                </c:pt>
                <c:pt idx="13">
                  <c:v>4.81099891282112</c:v>
                </c:pt>
                <c:pt idx="14">
                  <c:v>5.095117174728891</c:v>
                </c:pt>
                <c:pt idx="15">
                  <c:v>5.377609396810648</c:v>
                </c:pt>
                <c:pt idx="16">
                  <c:v>5.658427322460767</c:v>
                </c:pt>
                <c:pt idx="17">
                  <c:v>5.937528761992034</c:v>
                </c:pt>
                <c:pt idx="18">
                  <c:v>6.214867261262711</c:v>
                </c:pt>
                <c:pt idx="19">
                  <c:v>6.490419720997721</c:v>
                </c:pt>
                <c:pt idx="20">
                  <c:v>6.764148439560778</c:v>
                </c:pt>
                <c:pt idx="21">
                  <c:v>7.0360541459538055</c:v>
                </c:pt>
                <c:pt idx="22">
                  <c:v>7.306084666288335</c:v>
                </c:pt>
                <c:pt idx="23">
                  <c:v>7.574221822205551</c:v>
                </c:pt>
                <c:pt idx="24">
                  <c:v>7.840461776154513</c:v>
                </c:pt>
                <c:pt idx="25">
                  <c:v>8.104762445440734</c:v>
                </c:pt>
                <c:pt idx="26">
                  <c:v>8.367137849554545</c:v>
                </c:pt>
                <c:pt idx="27">
                  <c:v>8.627545497400469</c:v>
                </c:pt>
                <c:pt idx="28">
                  <c:v>8.885982394625927</c:v>
                </c:pt>
                <c:pt idx="29">
                  <c:v>9.14242896434142</c:v>
                </c:pt>
                <c:pt idx="30">
                  <c:v>9.396873408449643</c:v>
                </c:pt>
                <c:pt idx="31">
                  <c:v>9.649302429406063</c:v>
                </c:pt>
                <c:pt idx="32">
                  <c:v>9.899707182132616</c:v>
                </c:pt>
                <c:pt idx="33">
                  <c:v>10.148066698494397</c:v>
                </c:pt>
                <c:pt idx="34">
                  <c:v>10.394363971660752</c:v>
                </c:pt>
                <c:pt idx="35">
                  <c:v>10.63861067017762</c:v>
                </c:pt>
                <c:pt idx="36">
                  <c:v>10.880769693560403</c:v>
                </c:pt>
                <c:pt idx="37">
                  <c:v>11.12084088192313</c:v>
                </c:pt>
                <c:pt idx="38">
                  <c:v>11.358816974974495</c:v>
                </c:pt>
                <c:pt idx="39">
                  <c:v>11.59468411879417</c:v>
                </c:pt>
                <c:pt idx="40">
                  <c:v>11.828431195721386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Sheet2!$K$45</c:f>
              <c:strCache>
                <c:ptCount val="1"/>
                <c:pt idx="0">
                  <c:v>Euro Call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Sheet2!$L$46:$L$86</c:f>
              <c:numCache>
                <c:ptCount val="41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</c:v>
                </c:pt>
                <c:pt idx="28">
                  <c:v>0.58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</c:numCache>
            </c:numRef>
          </c:cat>
          <c:val>
            <c:numRef>
              <c:f>Sheet2!$K$46:$K$86</c:f>
              <c:numCache>
                <c:ptCount val="41"/>
                <c:pt idx="0">
                  <c:v>4.877127428917191</c:v>
                </c:pt>
                <c:pt idx="1">
                  <c:v>4.919746083116564</c:v>
                </c:pt>
                <c:pt idx="2">
                  <c:v>5.119582890548969</c:v>
                </c:pt>
                <c:pt idx="3">
                  <c:v>5.447568470436849</c:v>
                </c:pt>
                <c:pt idx="4">
                  <c:v>5.850273969517332</c:v>
                </c:pt>
                <c:pt idx="5">
                  <c:v>6.2968216706471765</c:v>
                </c:pt>
                <c:pt idx="6">
                  <c:v>6.770537803573305</c:v>
                </c:pt>
                <c:pt idx="7">
                  <c:v>7.262018975708408</c:v>
                </c:pt>
                <c:pt idx="8">
                  <c:v>7.765614395878508</c:v>
                </c:pt>
                <c:pt idx="9">
                  <c:v>8.277805295526797</c:v>
                </c:pt>
                <c:pt idx="10">
                  <c:v>8.796238013528104</c:v>
                </c:pt>
                <c:pt idx="11">
                  <c:v>9.319318899527374</c:v>
                </c:pt>
                <c:pt idx="12">
                  <c:v>9.84590460846642</c:v>
                </c:pt>
                <c:pt idx="13">
                  <c:v>10.37516955981372</c:v>
                </c:pt>
                <c:pt idx="14">
                  <c:v>10.906491927297573</c:v>
                </c:pt>
                <c:pt idx="15">
                  <c:v>11.439391352159113</c:v>
                </c:pt>
                <c:pt idx="16">
                  <c:v>11.973501175199665</c:v>
                </c:pt>
                <c:pt idx="17">
                  <c:v>12.508527254495647</c:v>
                </c:pt>
                <c:pt idx="18">
                  <c:v>13.044215655334185</c:v>
                </c:pt>
                <c:pt idx="19">
                  <c:v>13.58037343697972</c:v>
                </c:pt>
                <c:pt idx="20">
                  <c:v>14.116841882272382</c:v>
                </c:pt>
                <c:pt idx="21">
                  <c:v>14.653471195063105</c:v>
                </c:pt>
                <c:pt idx="22">
                  <c:v>15.190147025097424</c:v>
                </c:pt>
                <c:pt idx="23">
                  <c:v>15.726750304783934</c:v>
                </c:pt>
                <c:pt idx="24">
                  <c:v>16.26320336859827</c:v>
                </c:pt>
                <c:pt idx="25">
                  <c:v>16.79940727432143</c:v>
                </c:pt>
                <c:pt idx="26">
                  <c:v>17.33529076661158</c:v>
                </c:pt>
                <c:pt idx="27">
                  <c:v>17.87080182703805</c:v>
                </c:pt>
                <c:pt idx="28">
                  <c:v>18.4058688508333</c:v>
                </c:pt>
                <c:pt idx="29">
                  <c:v>18.940420329275405</c:v>
                </c:pt>
                <c:pt idx="30">
                  <c:v>19.474435606699927</c:v>
                </c:pt>
                <c:pt idx="31">
                  <c:v>20.007835051120338</c:v>
                </c:pt>
                <c:pt idx="32">
                  <c:v>20.540592575778945</c:v>
                </c:pt>
                <c:pt idx="33">
                  <c:v>21.072656400813116</c:v>
                </c:pt>
                <c:pt idx="34">
                  <c:v>21.603983621392878</c:v>
                </c:pt>
                <c:pt idx="35">
                  <c:v>22.134539069094302</c:v>
                </c:pt>
                <c:pt idx="36">
                  <c:v>22.664278278157283</c:v>
                </c:pt>
                <c:pt idx="37">
                  <c:v>23.193167874198153</c:v>
                </c:pt>
                <c:pt idx="38">
                  <c:v>23.7211750876815</c:v>
                </c:pt>
                <c:pt idx="39">
                  <c:v>24.248274639569843</c:v>
                </c:pt>
                <c:pt idx="40">
                  <c:v>24.774410034840948</c:v>
                </c:pt>
              </c:numCache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3668"/>
        <c:crosses val="autoZero"/>
        <c:auto val="1"/>
        <c:lblOffset val="100"/>
        <c:tickLblSkip val="2"/>
        <c:noMultiLvlLbl val="0"/>
      </c:catAx>
      <c:valAx>
        <c:axId val="19553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45875"/>
          <c:w val="0.098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2175"/>
          <c:w val="0.837"/>
          <c:h val="0.90825"/>
        </c:manualLayout>
      </c:layout>
      <c:lineChart>
        <c:grouping val="standard"/>
        <c:varyColors val="0"/>
        <c:ser>
          <c:idx val="0"/>
          <c:order val="0"/>
          <c:tx>
            <c:strRef>
              <c:f>Sheet2!$A$45</c:f>
              <c:strCache>
                <c:ptCount val="1"/>
                <c:pt idx="0">
                  <c:v>Euro Call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Sheet2!$D$46:$D$86</c:f>
              <c:numCache>
                <c:ptCount val="41"/>
                <c:pt idx="0">
                  <c:v>1E-05</c:v>
                </c:pt>
                <c:pt idx="1">
                  <c:v>0.025</c:v>
                </c:pt>
                <c:pt idx="2">
                  <c:v>0.05</c:v>
                </c:pt>
                <c:pt idx="3">
                  <c:v>0.075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0.175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</c:v>
                </c:pt>
                <c:pt idx="13">
                  <c:v>0.325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0.425</c:v>
                </c:pt>
                <c:pt idx="18">
                  <c:v>0.45</c:v>
                </c:pt>
                <c:pt idx="19">
                  <c:v>0.475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</c:v>
                </c:pt>
                <c:pt idx="29">
                  <c:v>0.725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</c:v>
                </c:pt>
                <c:pt idx="39">
                  <c:v>0.975</c:v>
                </c:pt>
                <c:pt idx="40">
                  <c:v>1</c:v>
                </c:pt>
              </c:numCache>
            </c:numRef>
          </c:cat>
          <c:val>
            <c:numRef>
              <c:f>Sheet2!$A$46:$A$86</c:f>
              <c:numCache>
                <c:ptCount val="41"/>
                <c:pt idx="0">
                  <c:v>0.018977354771557486</c:v>
                </c:pt>
                <c:pt idx="1">
                  <c:v>1.0750587168500019</c:v>
                </c:pt>
                <c:pt idx="2">
                  <c:v>1.5988699247283407</c:v>
                </c:pt>
                <c:pt idx="3">
                  <c:v>2.033312655712976</c:v>
                </c:pt>
                <c:pt idx="4">
                  <c:v>2.4219433040057226</c:v>
                </c:pt>
                <c:pt idx="5">
                  <c:v>2.7815486406805974</c:v>
                </c:pt>
                <c:pt idx="6">
                  <c:v>3.1206901013422197</c:v>
                </c:pt>
                <c:pt idx="7">
                  <c:v>3.4444406400169214</c:v>
                </c:pt>
                <c:pt idx="8">
                  <c:v>3.7560930202236946</c:v>
                </c:pt>
                <c:pt idx="9">
                  <c:v>4.057892763917643</c:v>
                </c:pt>
                <c:pt idx="10">
                  <c:v>4.351482906423918</c:v>
                </c:pt>
                <c:pt idx="11">
                  <c:v>4.638122009125652</c:v>
                </c:pt>
                <c:pt idx="12">
                  <c:v>4.918749355987771</c:v>
                </c:pt>
                <c:pt idx="13">
                  <c:v>5.194116917489929</c:v>
                </c:pt>
                <c:pt idx="14">
                  <c:v>5.4648364527531825</c:v>
                </c:pt>
                <c:pt idx="15">
                  <c:v>5.73140159128549</c:v>
                </c:pt>
                <c:pt idx="16">
                  <c:v>5.994237918385764</c:v>
                </c:pt>
                <c:pt idx="17">
                  <c:v>6.253695375282902</c:v>
                </c:pt>
                <c:pt idx="18">
                  <c:v>6.510046372286915</c:v>
                </c:pt>
                <c:pt idx="19">
                  <c:v>6.76356357767115</c:v>
                </c:pt>
                <c:pt idx="20">
                  <c:v>7.014474486420916</c:v>
                </c:pt>
                <c:pt idx="21">
                  <c:v>7.2629448432424795</c:v>
                </c:pt>
                <c:pt idx="22">
                  <c:v>7.509171207942245</c:v>
                </c:pt>
                <c:pt idx="23">
                  <c:v>7.75327796308089</c:v>
                </c:pt>
                <c:pt idx="24">
                  <c:v>7.995416567913999</c:v>
                </c:pt>
                <c:pt idx="25">
                  <c:v>8.235689124356469</c:v>
                </c:pt>
                <c:pt idx="26">
                  <c:v>8.4742055112918</c:v>
                </c:pt>
                <c:pt idx="27">
                  <c:v>8.711065279762423</c:v>
                </c:pt>
                <c:pt idx="28">
                  <c:v>8.946347067705318</c:v>
                </c:pt>
                <c:pt idx="29">
                  <c:v>9.180125433640896</c:v>
                </c:pt>
                <c:pt idx="30">
                  <c:v>9.41247291688714</c:v>
                </c:pt>
                <c:pt idx="31">
                  <c:v>9.643464529840529</c:v>
                </c:pt>
                <c:pt idx="32">
                  <c:v>9.873141261424308</c:v>
                </c:pt>
                <c:pt idx="33">
                  <c:v>10.101565472737576</c:v>
                </c:pt>
                <c:pt idx="34">
                  <c:v>10.328786518068398</c:v>
                </c:pt>
                <c:pt idx="35">
                  <c:v>10.554848337739756</c:v>
                </c:pt>
                <c:pt idx="36">
                  <c:v>10.779789629261032</c:v>
                </c:pt>
                <c:pt idx="37">
                  <c:v>11.00366150736842</c:v>
                </c:pt>
                <c:pt idx="38">
                  <c:v>11.226480788320657</c:v>
                </c:pt>
                <c:pt idx="39">
                  <c:v>11.448296568166114</c:v>
                </c:pt>
                <c:pt idx="40">
                  <c:v>11.669131099701417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Sheet2!$B$45</c:f>
              <c:strCache>
                <c:ptCount val="1"/>
                <c:pt idx="0">
                  <c:v>Asian Call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Sheet2!$D$46:$D$86</c:f>
              <c:numCache>
                <c:ptCount val="41"/>
                <c:pt idx="0">
                  <c:v>1E-05</c:v>
                </c:pt>
                <c:pt idx="1">
                  <c:v>0.025</c:v>
                </c:pt>
                <c:pt idx="2">
                  <c:v>0.05</c:v>
                </c:pt>
                <c:pt idx="3">
                  <c:v>0.075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0.175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</c:v>
                </c:pt>
                <c:pt idx="13">
                  <c:v>0.325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0.425</c:v>
                </c:pt>
                <c:pt idx="18">
                  <c:v>0.45</c:v>
                </c:pt>
                <c:pt idx="19">
                  <c:v>0.475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</c:v>
                </c:pt>
                <c:pt idx="29">
                  <c:v>0.725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</c:v>
                </c:pt>
                <c:pt idx="39">
                  <c:v>0.975</c:v>
                </c:pt>
                <c:pt idx="40">
                  <c:v>1</c:v>
                </c:pt>
              </c:numCache>
            </c:numRef>
          </c:cat>
          <c:val>
            <c:numRef>
              <c:f>Sheet2!$B$46:$B$86</c:f>
              <c:numCache>
                <c:ptCount val="41"/>
                <c:pt idx="0">
                  <c:v>0.01093821217222768</c:v>
                </c:pt>
                <c:pt idx="1">
                  <c:v>0.5743950233046533</c:v>
                </c:pt>
                <c:pt idx="2">
                  <c:v>0.8280564866090785</c:v>
                </c:pt>
                <c:pt idx="3">
                  <c:v>1.0285510125013602</c:v>
                </c:pt>
                <c:pt idx="4">
                  <c:v>1.2013659397790377</c:v>
                </c:pt>
                <c:pt idx="5">
                  <c:v>1.356349907228811</c:v>
                </c:pt>
                <c:pt idx="6">
                  <c:v>1.4986079014303542</c:v>
                </c:pt>
                <c:pt idx="7">
                  <c:v>1.6311351353463692</c:v>
                </c:pt>
                <c:pt idx="8">
                  <c:v>1.755921516468966</c:v>
                </c:pt>
                <c:pt idx="9">
                  <c:v>1.8743199990067794</c:v>
                </c:pt>
                <c:pt idx="10">
                  <c:v>1.9873485547874452</c:v>
                </c:pt>
                <c:pt idx="11">
                  <c:v>2.095740368685398</c:v>
                </c:pt>
                <c:pt idx="12">
                  <c:v>2.2000991698757346</c:v>
                </c:pt>
                <c:pt idx="13">
                  <c:v>2.3008865545730686</c:v>
                </c:pt>
                <c:pt idx="14">
                  <c:v>2.3984892652326053</c:v>
                </c:pt>
                <c:pt idx="15">
                  <c:v>2.493213358244766</c:v>
                </c:pt>
                <c:pt idx="16">
                  <c:v>2.5853219858403236</c:v>
                </c:pt>
                <c:pt idx="17">
                  <c:v>2.6750456344580087</c:v>
                </c:pt>
                <c:pt idx="18">
                  <c:v>2.7625745620373934</c:v>
                </c:pt>
                <c:pt idx="19">
                  <c:v>2.848059940146733</c:v>
                </c:pt>
                <c:pt idx="20">
                  <c:v>2.9316498136820286</c:v>
                </c:pt>
                <c:pt idx="21">
                  <c:v>3.0134793102388855</c:v>
                </c:pt>
                <c:pt idx="22">
                  <c:v>3.0936561751677587</c:v>
                </c:pt>
                <c:pt idx="23">
                  <c:v>3.1722777874405566</c:v>
                </c:pt>
                <c:pt idx="24">
                  <c:v>3.2494292964930267</c:v>
                </c:pt>
                <c:pt idx="25">
                  <c:v>3.325196045138327</c:v>
                </c:pt>
                <c:pt idx="26">
                  <c:v>3.3996516961942405</c:v>
                </c:pt>
                <c:pt idx="27">
                  <c:v>3.4728532241024723</c:v>
                </c:pt>
                <c:pt idx="28">
                  <c:v>3.5448559959605674</c:v>
                </c:pt>
                <c:pt idx="29">
                  <c:v>3.6157381115708063</c:v>
                </c:pt>
                <c:pt idx="30">
                  <c:v>3.685520513310273</c:v>
                </c:pt>
                <c:pt idx="31">
                  <c:v>3.75426348071138</c:v>
                </c:pt>
                <c:pt idx="32">
                  <c:v>3.8220175676264176</c:v>
                </c:pt>
                <c:pt idx="33">
                  <c:v>3.8888020417566764</c:v>
                </c:pt>
                <c:pt idx="34">
                  <c:v>3.9546577769700093</c:v>
                </c:pt>
                <c:pt idx="35">
                  <c:v>4.019626914900321</c:v>
                </c:pt>
                <c:pt idx="36">
                  <c:v>4.083740380454657</c:v>
                </c:pt>
                <c:pt idx="37">
                  <c:v>4.14700809685305</c:v>
                </c:pt>
                <c:pt idx="38">
                  <c:v>4.209483928017754</c:v>
                </c:pt>
                <c:pt idx="39">
                  <c:v>4.271183482439945</c:v>
                </c:pt>
                <c:pt idx="40">
                  <c:v>4.332122010435249</c:v>
                </c:pt>
              </c:numCache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65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"/>
          <c:y val="0.46"/>
          <c:w val="0.09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European vs Asian Option Prices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8675"/>
          <c:w val="0.837"/>
          <c:h val="0.84325"/>
        </c:manualLayout>
      </c:layout>
      <c:lineChart>
        <c:grouping val="standard"/>
        <c:varyColors val="0"/>
        <c:ser>
          <c:idx val="0"/>
          <c:order val="0"/>
          <c:tx>
            <c:v>Asian Call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Sheet2!$E$46:$E$86</c:f>
              <c:numCache>
                <c:ptCount val="4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  <c:pt idx="23">
                  <c:v>103</c:v>
                </c:pt>
                <c:pt idx="24">
                  <c:v>104</c:v>
                </c:pt>
                <c:pt idx="25">
                  <c:v>105</c:v>
                </c:pt>
                <c:pt idx="26">
                  <c:v>106</c:v>
                </c:pt>
                <c:pt idx="27">
                  <c:v>107</c:v>
                </c:pt>
                <c:pt idx="28">
                  <c:v>108</c:v>
                </c:pt>
                <c:pt idx="29">
                  <c:v>109</c:v>
                </c:pt>
                <c:pt idx="30">
                  <c:v>110</c:v>
                </c:pt>
                <c:pt idx="31">
                  <c:v>111</c:v>
                </c:pt>
                <c:pt idx="32">
                  <c:v>112</c:v>
                </c:pt>
                <c:pt idx="33">
                  <c:v>113</c:v>
                </c:pt>
                <c:pt idx="34">
                  <c:v>114</c:v>
                </c:pt>
                <c:pt idx="35">
                  <c:v>115</c:v>
                </c:pt>
                <c:pt idx="36">
                  <c:v>116</c:v>
                </c:pt>
                <c:pt idx="37">
                  <c:v>117</c:v>
                </c:pt>
                <c:pt idx="38">
                  <c:v>118</c:v>
                </c:pt>
                <c:pt idx="39">
                  <c:v>119</c:v>
                </c:pt>
                <c:pt idx="40">
                  <c:v>120</c:v>
                </c:pt>
              </c:numCache>
            </c:numRef>
          </c:cat>
          <c:val>
            <c:numRef>
              <c:f>Sheet2!$F$46:$F$86</c:f>
              <c:numCache>
                <c:ptCount val="41"/>
                <c:pt idx="0">
                  <c:v>0.00036541754013511354</c:v>
                </c:pt>
                <c:pt idx="1">
                  <c:v>0.0008026908626497312</c:v>
                </c:pt>
                <c:pt idx="2">
                  <c:v>0.0016842985419047024</c:v>
                </c:pt>
                <c:pt idx="3">
                  <c:v>0.0033826993298541053</c:v>
                </c:pt>
                <c:pt idx="4">
                  <c:v>0.006514105676401427</c:v>
                </c:pt>
                <c:pt idx="5">
                  <c:v>0.012049427557669912</c:v>
                </c:pt>
                <c:pt idx="6">
                  <c:v>0.02144659048176467</c:v>
                </c:pt>
                <c:pt idx="7">
                  <c:v>0.03679347616705009</c:v>
                </c:pt>
                <c:pt idx="8">
                  <c:v>0.060940744723241735</c:v>
                </c:pt>
                <c:pt idx="9">
                  <c:v>0.09760768746892445</c:v>
                </c:pt>
                <c:pt idx="10">
                  <c:v>0.15142191329747767</c:v>
                </c:pt>
                <c:pt idx="11">
                  <c:v>0.22787109712245712</c:v>
                </c:pt>
                <c:pt idx="12">
                  <c:v>0.3331624985527668</c:v>
                </c:pt>
                <c:pt idx="13">
                  <c:v>0.4739570811503597</c:v>
                </c:pt>
                <c:pt idx="14">
                  <c:v>0.6570120508648039</c:v>
                </c:pt>
                <c:pt idx="15">
                  <c:v>0.8887883955947622</c:v>
                </c:pt>
                <c:pt idx="16">
                  <c:v>1.1749806166904193</c:v>
                </c:pt>
                <c:pt idx="17">
                  <c:v>1.5201299818580125</c:v>
                </c:pt>
                <c:pt idx="18">
                  <c:v>1.9273186964498805</c:v>
                </c:pt>
                <c:pt idx="19">
                  <c:v>2.3979544914170248</c:v>
                </c:pt>
                <c:pt idx="20">
                  <c:v>2.9316498136820286</c:v>
                </c:pt>
                <c:pt idx="21">
                  <c:v>3.526445857484582</c:v>
                </c:pt>
                <c:pt idx="22">
                  <c:v>4.17884643186963</c:v>
                </c:pt>
                <c:pt idx="23">
                  <c:v>4.884204842342584</c:v>
                </c:pt>
                <c:pt idx="24">
                  <c:v>5.637105781578711</c:v>
                </c:pt>
                <c:pt idx="25">
                  <c:v>6.431643759925265</c:v>
                </c:pt>
                <c:pt idx="26">
                  <c:v>7.261830107451914</c:v>
                </c:pt>
                <c:pt idx="27">
                  <c:v>8.121844888309269</c:v>
                </c:pt>
                <c:pt idx="28">
                  <c:v>9.006283621190661</c:v>
                </c:pt>
                <c:pt idx="29">
                  <c:v>9.910303509364269</c:v>
                </c:pt>
                <c:pt idx="30">
                  <c:v>10.829693369668377</c:v>
                </c:pt>
                <c:pt idx="31">
                  <c:v>11.760913349676102</c:v>
                </c:pt>
                <c:pt idx="32">
                  <c:v>12.701060365393488</c:v>
                </c:pt>
                <c:pt idx="33">
                  <c:v>13.64781891269672</c:v>
                </c:pt>
                <c:pt idx="34">
                  <c:v>14.599383198412482</c:v>
                </c:pt>
                <c:pt idx="35">
                  <c:v>15.554378964359074</c:v>
                </c:pt>
                <c:pt idx="36">
                  <c:v>16.511782825094002</c:v>
                </c:pt>
                <c:pt idx="37">
                  <c:v>17.47084802335675</c:v>
                </c:pt>
                <c:pt idx="38">
                  <c:v>18.431040271518</c:v>
                </c:pt>
                <c:pt idx="39">
                  <c:v>19.39198534499647</c:v>
                </c:pt>
                <c:pt idx="40">
                  <c:v>20.35342499588468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Sheet2!$G$45</c:f>
              <c:strCache>
                <c:ptCount val="1"/>
                <c:pt idx="0">
                  <c:v>Asian Put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Sheet2!$E$46:$E$86</c:f>
              <c:numCache>
                <c:ptCount val="4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  <c:pt idx="23">
                  <c:v>103</c:v>
                </c:pt>
                <c:pt idx="24">
                  <c:v>104</c:v>
                </c:pt>
                <c:pt idx="25">
                  <c:v>105</c:v>
                </c:pt>
                <c:pt idx="26">
                  <c:v>106</c:v>
                </c:pt>
                <c:pt idx="27">
                  <c:v>107</c:v>
                </c:pt>
                <c:pt idx="28">
                  <c:v>108</c:v>
                </c:pt>
                <c:pt idx="29">
                  <c:v>109</c:v>
                </c:pt>
                <c:pt idx="30">
                  <c:v>110</c:v>
                </c:pt>
                <c:pt idx="31">
                  <c:v>111</c:v>
                </c:pt>
                <c:pt idx="32">
                  <c:v>112</c:v>
                </c:pt>
                <c:pt idx="33">
                  <c:v>113</c:v>
                </c:pt>
                <c:pt idx="34">
                  <c:v>114</c:v>
                </c:pt>
                <c:pt idx="35">
                  <c:v>115</c:v>
                </c:pt>
                <c:pt idx="36">
                  <c:v>116</c:v>
                </c:pt>
                <c:pt idx="37">
                  <c:v>117</c:v>
                </c:pt>
                <c:pt idx="38">
                  <c:v>118</c:v>
                </c:pt>
                <c:pt idx="39">
                  <c:v>119</c:v>
                </c:pt>
                <c:pt idx="40">
                  <c:v>120</c:v>
                </c:pt>
              </c:numCache>
            </c:numRef>
          </c:cat>
          <c:val>
            <c:numRef>
              <c:f>Sheet2!$G$46:$G$86</c:f>
              <c:numCache>
                <c:ptCount val="41"/>
                <c:pt idx="0">
                  <c:v>18.139960168079185</c:v>
                </c:pt>
                <c:pt idx="1">
                  <c:v>17.178105595157533</c:v>
                </c:pt>
                <c:pt idx="2">
                  <c:v>16.216695356592666</c:v>
                </c:pt>
                <c:pt idx="3">
                  <c:v>15.25610191113644</c:v>
                </c:pt>
                <c:pt idx="4">
                  <c:v>14.296941471238839</c:v>
                </c:pt>
                <c:pt idx="5">
                  <c:v>13.340184946875965</c:v>
                </c:pt>
                <c:pt idx="6">
                  <c:v>12.387290263555897</c:v>
                </c:pt>
                <c:pt idx="7">
                  <c:v>11.440345302997017</c:v>
                </c:pt>
                <c:pt idx="8">
                  <c:v>10.502200725309052</c:v>
                </c:pt>
                <c:pt idx="9">
                  <c:v>9.576575821810579</c:v>
                </c:pt>
                <c:pt idx="10">
                  <c:v>8.668098201394983</c:v>
                </c:pt>
                <c:pt idx="11">
                  <c:v>7.782255538975804</c:v>
                </c:pt>
                <c:pt idx="12">
                  <c:v>6.925255094161969</c:v>
                </c:pt>
                <c:pt idx="13">
                  <c:v>6.103757830515406</c:v>
                </c:pt>
                <c:pt idx="14">
                  <c:v>5.324520953985697</c:v>
                </c:pt>
                <c:pt idx="15">
                  <c:v>4.594005452471492</c:v>
                </c:pt>
                <c:pt idx="16">
                  <c:v>3.91790582732299</c:v>
                </c:pt>
                <c:pt idx="17">
                  <c:v>3.300763346246427</c:v>
                </c:pt>
                <c:pt idx="18">
                  <c:v>2.745660214594146</c:v>
                </c:pt>
                <c:pt idx="19">
                  <c:v>2.2540041633171555</c:v>
                </c:pt>
                <c:pt idx="20">
                  <c:v>1.825407639337996</c:v>
                </c:pt>
                <c:pt idx="21">
                  <c:v>1.4579118368963933</c:v>
                </c:pt>
                <c:pt idx="22">
                  <c:v>1.1480205650372852</c:v>
                </c:pt>
                <c:pt idx="23">
                  <c:v>0.8910871292660829</c:v>
                </c:pt>
                <c:pt idx="24">
                  <c:v>0.6816962222580507</c:v>
                </c:pt>
                <c:pt idx="25">
                  <c:v>0.5139423543604469</c:v>
                </c:pt>
                <c:pt idx="26">
                  <c:v>0.3818368556429306</c:v>
                </c:pt>
                <c:pt idx="27">
                  <c:v>0.27955979025616884</c:v>
                </c:pt>
                <c:pt idx="28">
                  <c:v>0.20170667689339528</c:v>
                </c:pt>
                <c:pt idx="29">
                  <c:v>0.14343471882283243</c:v>
                </c:pt>
                <c:pt idx="30">
                  <c:v>0.1005327328827903</c:v>
                </c:pt>
                <c:pt idx="31">
                  <c:v>0.0694608666463723</c:v>
                </c:pt>
                <c:pt idx="32">
                  <c:v>0.04731603611960189</c:v>
                </c:pt>
                <c:pt idx="33">
                  <c:v>0.03178273717867297</c:v>
                </c:pt>
                <c:pt idx="34">
                  <c:v>0.021055176650279783</c:v>
                </c:pt>
                <c:pt idx="35">
                  <c:v>0.013759096352719657</c:v>
                </c:pt>
                <c:pt idx="36">
                  <c:v>0.008871110843489627</c:v>
                </c:pt>
                <c:pt idx="37">
                  <c:v>0.005644462862083699</c:v>
                </c:pt>
                <c:pt idx="38">
                  <c:v>0.003544864779185919</c:v>
                </c:pt>
                <c:pt idx="39">
                  <c:v>0.0021980920135021287</c:v>
                </c:pt>
                <c:pt idx="40">
                  <c:v>0.0013458966575476822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Sheet2!$H$45</c:f>
              <c:strCache>
                <c:ptCount val="1"/>
                <c:pt idx="0">
                  <c:v>Euro Call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Sheet2!$E$46:$E$86</c:f>
              <c:numCache>
                <c:ptCount val="4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  <c:pt idx="23">
                  <c:v>103</c:v>
                </c:pt>
                <c:pt idx="24">
                  <c:v>104</c:v>
                </c:pt>
                <c:pt idx="25">
                  <c:v>105</c:v>
                </c:pt>
                <c:pt idx="26">
                  <c:v>106</c:v>
                </c:pt>
                <c:pt idx="27">
                  <c:v>107</c:v>
                </c:pt>
                <c:pt idx="28">
                  <c:v>108</c:v>
                </c:pt>
                <c:pt idx="29">
                  <c:v>109</c:v>
                </c:pt>
                <c:pt idx="30">
                  <c:v>110</c:v>
                </c:pt>
                <c:pt idx="31">
                  <c:v>111</c:v>
                </c:pt>
                <c:pt idx="32">
                  <c:v>112</c:v>
                </c:pt>
                <c:pt idx="33">
                  <c:v>113</c:v>
                </c:pt>
                <c:pt idx="34">
                  <c:v>114</c:v>
                </c:pt>
                <c:pt idx="35">
                  <c:v>115</c:v>
                </c:pt>
                <c:pt idx="36">
                  <c:v>116</c:v>
                </c:pt>
                <c:pt idx="37">
                  <c:v>117</c:v>
                </c:pt>
                <c:pt idx="38">
                  <c:v>118</c:v>
                </c:pt>
                <c:pt idx="39">
                  <c:v>119</c:v>
                </c:pt>
                <c:pt idx="40">
                  <c:v>120</c:v>
                </c:pt>
              </c:numCache>
            </c:numRef>
          </c:cat>
          <c:val>
            <c:numRef>
              <c:f>Sheet2!$H$46:$H$86</c:f>
              <c:numCache>
                <c:ptCount val="41"/>
                <c:pt idx="0">
                  <c:v>0.1989388634970526</c:v>
                </c:pt>
                <c:pt idx="1">
                  <c:v>0.2632140615173837</c:v>
                </c:pt>
                <c:pt idx="2">
                  <c:v>0.343444830267142</c:v>
                </c:pt>
                <c:pt idx="3">
                  <c:v>0.4422087956333538</c:v>
                </c:pt>
                <c:pt idx="4">
                  <c:v>0.5621852893662602</c:v>
                </c:pt>
                <c:pt idx="5">
                  <c:v>0.7060876206159659</c:v>
                </c:pt>
                <c:pt idx="6">
                  <c:v>0.8766172432734987</c:v>
                </c:pt>
                <c:pt idx="7">
                  <c:v>1.0763688190295078</c:v>
                </c:pt>
                <c:pt idx="8">
                  <c:v>1.30778276030167</c:v>
                </c:pt>
                <c:pt idx="9">
                  <c:v>1.5730776220964344</c:v>
                </c:pt>
                <c:pt idx="10">
                  <c:v>1.8741712357585065</c:v>
                </c:pt>
                <c:pt idx="11">
                  <c:v>2.21268673519193</c:v>
                </c:pt>
                <c:pt idx="12">
                  <c:v>2.5898291661354023</c:v>
                </c:pt>
                <c:pt idx="13">
                  <c:v>3.0064391045106262</c:v>
                </c:pt>
                <c:pt idx="14">
                  <c:v>3.46296159101599</c:v>
                </c:pt>
                <c:pt idx="15">
                  <c:v>3.9594015772413087</c:v>
                </c:pt>
                <c:pt idx="16">
                  <c:v>4.495350841897732</c:v>
                </c:pt>
                <c:pt idx="17">
                  <c:v>5.070073271524265</c:v>
                </c:pt>
                <c:pt idx="18">
                  <c:v>5.6824774322519715</c:v>
                </c:pt>
                <c:pt idx="19">
                  <c:v>6.331163831666387</c:v>
                </c:pt>
                <c:pt idx="20">
                  <c:v>7.014474486420916</c:v>
                </c:pt>
                <c:pt idx="21">
                  <c:v>7.730539744300785</c:v>
                </c:pt>
                <c:pt idx="22">
                  <c:v>8.477362295015155</c:v>
                </c:pt>
                <c:pt idx="23">
                  <c:v>9.252817373084369</c:v>
                </c:pt>
                <c:pt idx="24">
                  <c:v>10.054723768915267</c:v>
                </c:pt>
                <c:pt idx="25">
                  <c:v>10.880874085365335</c:v>
                </c:pt>
                <c:pt idx="26">
                  <c:v>11.729098286670748</c:v>
                </c:pt>
                <c:pt idx="27">
                  <c:v>12.597267741438927</c:v>
                </c:pt>
                <c:pt idx="28">
                  <c:v>13.483333767310583</c:v>
                </c:pt>
                <c:pt idx="29">
                  <c:v>14.3853553524431</c:v>
                </c:pt>
                <c:pt idx="30">
                  <c:v>15.301503673457518</c:v>
                </c:pt>
                <c:pt idx="31">
                  <c:v>16.230085353158913</c:v>
                </c:pt>
                <c:pt idx="32">
                  <c:v>17.169544230002785</c:v>
                </c:pt>
                <c:pt idx="33">
                  <c:v>18.11845818831037</c:v>
                </c:pt>
                <c:pt idx="34">
                  <c:v>19.075543197538238</c:v>
                </c:pt>
                <c:pt idx="35">
                  <c:v>20.039651768873014</c:v>
                </c:pt>
                <c:pt idx="36">
                  <c:v>21.009765633350213</c:v>
                </c:pt>
                <c:pt idx="37">
                  <c:v>21.984984881075746</c:v>
                </c:pt>
                <c:pt idx="38">
                  <c:v>22.96452240282781</c:v>
                </c:pt>
                <c:pt idx="39">
                  <c:v>23.9476950380363</c:v>
                </c:pt>
                <c:pt idx="40">
                  <c:v>24.93391155528029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Sheet2!$I$45</c:f>
              <c:strCache>
                <c:ptCount val="1"/>
                <c:pt idx="0">
                  <c:v>Euro Put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Sheet2!$E$46:$E$86</c:f>
              <c:numCache>
                <c:ptCount val="4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  <c:pt idx="23">
                  <c:v>103</c:v>
                </c:pt>
                <c:pt idx="24">
                  <c:v>104</c:v>
                </c:pt>
                <c:pt idx="25">
                  <c:v>105</c:v>
                </c:pt>
                <c:pt idx="26">
                  <c:v>106</c:v>
                </c:pt>
                <c:pt idx="27">
                  <c:v>107</c:v>
                </c:pt>
                <c:pt idx="28">
                  <c:v>108</c:v>
                </c:pt>
                <c:pt idx="29">
                  <c:v>109</c:v>
                </c:pt>
                <c:pt idx="30">
                  <c:v>110</c:v>
                </c:pt>
                <c:pt idx="31">
                  <c:v>111</c:v>
                </c:pt>
                <c:pt idx="32">
                  <c:v>112</c:v>
                </c:pt>
                <c:pt idx="33">
                  <c:v>113</c:v>
                </c:pt>
                <c:pt idx="34">
                  <c:v>114</c:v>
                </c:pt>
                <c:pt idx="35">
                  <c:v>115</c:v>
                </c:pt>
                <c:pt idx="36">
                  <c:v>116</c:v>
                </c:pt>
                <c:pt idx="37">
                  <c:v>117</c:v>
                </c:pt>
                <c:pt idx="38">
                  <c:v>118</c:v>
                </c:pt>
                <c:pt idx="39">
                  <c:v>119</c:v>
                </c:pt>
                <c:pt idx="40">
                  <c:v>120</c:v>
                </c:pt>
              </c:numCache>
            </c:numRef>
          </c:cat>
          <c:val>
            <c:numRef>
              <c:f>Sheet2!$I$46:$I$86</c:f>
              <c:numCache>
                <c:ptCount val="41"/>
                <c:pt idx="0">
                  <c:v>15.321881313568468</c:v>
                </c:pt>
                <c:pt idx="1">
                  <c:v>14.38615651158878</c:v>
                </c:pt>
                <c:pt idx="2">
                  <c:v>13.466387280338537</c:v>
                </c:pt>
                <c:pt idx="3">
                  <c:v>12.565151245704769</c:v>
                </c:pt>
                <c:pt idx="4">
                  <c:v>11.685127739437661</c:v>
                </c:pt>
                <c:pt idx="5">
                  <c:v>10.829030070687367</c:v>
                </c:pt>
                <c:pt idx="6">
                  <c:v>9.999559693344906</c:v>
                </c:pt>
                <c:pt idx="7">
                  <c:v>9.199311269100917</c:v>
                </c:pt>
                <c:pt idx="8">
                  <c:v>8.430725210373069</c:v>
                </c:pt>
                <c:pt idx="9">
                  <c:v>7.696020072167848</c:v>
                </c:pt>
                <c:pt idx="10">
                  <c:v>6.997113685829902</c:v>
                </c:pt>
                <c:pt idx="11">
                  <c:v>6.335629185263336</c:v>
                </c:pt>
                <c:pt idx="12">
                  <c:v>5.712771616206808</c:v>
                </c:pt>
                <c:pt idx="13">
                  <c:v>5.129381554582025</c:v>
                </c:pt>
                <c:pt idx="14">
                  <c:v>4.585904041087389</c:v>
                </c:pt>
                <c:pt idx="15">
                  <c:v>4.082344027312722</c:v>
                </c:pt>
                <c:pt idx="16">
                  <c:v>3.618293291969138</c:v>
                </c:pt>
                <c:pt idx="17">
                  <c:v>3.193015721595671</c:v>
                </c:pt>
                <c:pt idx="18">
                  <c:v>2.8054198823233776</c:v>
                </c:pt>
                <c:pt idx="19">
                  <c:v>2.4541062817377934</c:v>
                </c:pt>
                <c:pt idx="20">
                  <c:v>2.1374169364923254</c:v>
                </c:pt>
                <c:pt idx="21">
                  <c:v>1.853482194372198</c:v>
                </c:pt>
                <c:pt idx="22">
                  <c:v>1.6003047450865573</c:v>
                </c:pt>
                <c:pt idx="23">
                  <c:v>1.3757598231557857</c:v>
                </c:pt>
                <c:pt idx="24">
                  <c:v>1.177666218986694</c:v>
                </c:pt>
                <c:pt idx="25">
                  <c:v>1.00381653543673</c:v>
                </c:pt>
                <c:pt idx="26">
                  <c:v>0.8520407367421665</c:v>
                </c:pt>
                <c:pt idx="27">
                  <c:v>0.720210191510338</c:v>
                </c:pt>
                <c:pt idx="28">
                  <c:v>0.6062762173819891</c:v>
                </c:pt>
                <c:pt idx="29">
                  <c:v>0.5082978025145035</c:v>
                </c:pt>
                <c:pt idx="30">
                  <c:v>0.4244461235289201</c:v>
                </c:pt>
                <c:pt idx="31">
                  <c:v>0.35302780323031335</c:v>
                </c:pt>
                <c:pt idx="32">
                  <c:v>0.29248668007419454</c:v>
                </c:pt>
                <c:pt idx="33">
                  <c:v>0.24140063838177017</c:v>
                </c:pt>
                <c:pt idx="34">
                  <c:v>0.1984856476096457</c:v>
                </c:pt>
                <c:pt idx="35">
                  <c:v>0.1625942189444185</c:v>
                </c:pt>
                <c:pt idx="36">
                  <c:v>0.13270808342162033</c:v>
                </c:pt>
                <c:pt idx="37">
                  <c:v>0.10792733114716002</c:v>
                </c:pt>
                <c:pt idx="38">
                  <c:v>0.08746485289922923</c:v>
                </c:pt>
                <c:pt idx="39">
                  <c:v>0.0706374881077112</c:v>
                </c:pt>
                <c:pt idx="40">
                  <c:v>0.05685400535169771</c:v>
                </c:pt>
              </c:numCache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Stock Price (kr)</a:t>
                </a:r>
              </a:p>
            </c:rich>
          </c:tx>
          <c:layout>
            <c:manualLayout>
              <c:xMode val="factor"/>
              <c:yMode val="factor"/>
              <c:x val="-0.03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Option Price (kr)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"/>
          <c:y val="0.456"/>
          <c:w val="0.095"/>
          <c:h val="0.1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Asian vs European Call options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8675"/>
          <c:w val="0.837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Sheet2!$J$45</c:f>
              <c:strCache>
                <c:ptCount val="1"/>
                <c:pt idx="0">
                  <c:v>Asian Call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Sheet2!$L$46:$L$86</c:f>
              <c:numCache>
                <c:ptCount val="41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</c:v>
                </c:pt>
                <c:pt idx="28">
                  <c:v>0.58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</c:numCache>
            </c:numRef>
          </c:cat>
          <c:val>
            <c:numRef>
              <c:f>Sheet2!$J$46:$J$86</c:f>
              <c:numCache>
                <c:ptCount val="41"/>
                <c:pt idx="0">
                  <c:v>1.2163326812024735</c:v>
                </c:pt>
                <c:pt idx="1">
                  <c:v>1.3910945580762046</c:v>
                </c:pt>
                <c:pt idx="2">
                  <c:v>1.6427413703433444</c:v>
                </c:pt>
                <c:pt idx="3">
                  <c:v>1.918831392168876</c:v>
                </c:pt>
                <c:pt idx="4">
                  <c:v>2.2045024217751887</c:v>
                </c:pt>
                <c:pt idx="5">
                  <c:v>2.494286615945491</c:v>
                </c:pt>
                <c:pt idx="6">
                  <c:v>2.7857195397945347</c:v>
                </c:pt>
                <c:pt idx="7">
                  <c:v>3.077571493954693</c:v>
                </c:pt>
                <c:pt idx="8">
                  <c:v>3.3691126420618147</c:v>
                </c:pt>
                <c:pt idx="9">
                  <c:v>3.659895525267025</c:v>
                </c:pt>
                <c:pt idx="10">
                  <c:v>3.949652881698853</c:v>
                </c:pt>
                <c:pt idx="11">
                  <c:v>4.238177430302272</c:v>
                </c:pt>
                <c:pt idx="12">
                  <c:v>4.525320866848553</c:v>
                </c:pt>
                <c:pt idx="13">
                  <c:v>4.81099891282112</c:v>
                </c:pt>
                <c:pt idx="14">
                  <c:v>5.095117174728891</c:v>
                </c:pt>
                <c:pt idx="15">
                  <c:v>5.377609396810648</c:v>
                </c:pt>
                <c:pt idx="16">
                  <c:v>5.658427322460767</c:v>
                </c:pt>
                <c:pt idx="17">
                  <c:v>5.937528761992034</c:v>
                </c:pt>
                <c:pt idx="18">
                  <c:v>6.214867261262711</c:v>
                </c:pt>
                <c:pt idx="19">
                  <c:v>6.490419720997721</c:v>
                </c:pt>
                <c:pt idx="20">
                  <c:v>6.764148439560778</c:v>
                </c:pt>
                <c:pt idx="21">
                  <c:v>7.0360541459538055</c:v>
                </c:pt>
                <c:pt idx="22">
                  <c:v>7.306084666288335</c:v>
                </c:pt>
                <c:pt idx="23">
                  <c:v>7.574221822205551</c:v>
                </c:pt>
                <c:pt idx="24">
                  <c:v>7.840461776154513</c:v>
                </c:pt>
                <c:pt idx="25">
                  <c:v>8.104762445440734</c:v>
                </c:pt>
                <c:pt idx="26">
                  <c:v>8.367137849554545</c:v>
                </c:pt>
                <c:pt idx="27">
                  <c:v>8.627545497400469</c:v>
                </c:pt>
                <c:pt idx="28">
                  <c:v>8.885982394625927</c:v>
                </c:pt>
                <c:pt idx="29">
                  <c:v>9.14242896434142</c:v>
                </c:pt>
                <c:pt idx="30">
                  <c:v>9.396873408449643</c:v>
                </c:pt>
                <c:pt idx="31">
                  <c:v>9.649302429406063</c:v>
                </c:pt>
                <c:pt idx="32">
                  <c:v>9.899707182132616</c:v>
                </c:pt>
                <c:pt idx="33">
                  <c:v>10.148066698494397</c:v>
                </c:pt>
                <c:pt idx="34">
                  <c:v>10.394363971660752</c:v>
                </c:pt>
                <c:pt idx="35">
                  <c:v>10.63861067017762</c:v>
                </c:pt>
                <c:pt idx="36">
                  <c:v>10.880769693560403</c:v>
                </c:pt>
                <c:pt idx="37">
                  <c:v>11.12084088192313</c:v>
                </c:pt>
                <c:pt idx="38">
                  <c:v>11.358816974974495</c:v>
                </c:pt>
                <c:pt idx="39">
                  <c:v>11.59468411879417</c:v>
                </c:pt>
                <c:pt idx="40">
                  <c:v>11.828431195721386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Sheet2!$K$45</c:f>
              <c:strCache>
                <c:ptCount val="1"/>
                <c:pt idx="0">
                  <c:v>Euro Call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Sheet2!$L$46:$L$86</c:f>
              <c:numCache>
                <c:ptCount val="41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</c:v>
                </c:pt>
                <c:pt idx="28">
                  <c:v>0.58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</c:numCache>
            </c:numRef>
          </c:cat>
          <c:val>
            <c:numRef>
              <c:f>Sheet2!$K$46:$K$86</c:f>
              <c:numCache>
                <c:ptCount val="41"/>
                <c:pt idx="0">
                  <c:v>4.877127428917191</c:v>
                </c:pt>
                <c:pt idx="1">
                  <c:v>4.919746083116564</c:v>
                </c:pt>
                <c:pt idx="2">
                  <c:v>5.119582890548969</c:v>
                </c:pt>
                <c:pt idx="3">
                  <c:v>5.447568470436849</c:v>
                </c:pt>
                <c:pt idx="4">
                  <c:v>5.850273969517332</c:v>
                </c:pt>
                <c:pt idx="5">
                  <c:v>6.2968216706471765</c:v>
                </c:pt>
                <c:pt idx="6">
                  <c:v>6.770537803573305</c:v>
                </c:pt>
                <c:pt idx="7">
                  <c:v>7.262018975708408</c:v>
                </c:pt>
                <c:pt idx="8">
                  <c:v>7.765614395878508</c:v>
                </c:pt>
                <c:pt idx="9">
                  <c:v>8.277805295526797</c:v>
                </c:pt>
                <c:pt idx="10">
                  <c:v>8.796238013528104</c:v>
                </c:pt>
                <c:pt idx="11">
                  <c:v>9.319318899527374</c:v>
                </c:pt>
                <c:pt idx="12">
                  <c:v>9.84590460846642</c:v>
                </c:pt>
                <c:pt idx="13">
                  <c:v>10.37516955981372</c:v>
                </c:pt>
                <c:pt idx="14">
                  <c:v>10.906491927297573</c:v>
                </c:pt>
                <c:pt idx="15">
                  <c:v>11.439391352159113</c:v>
                </c:pt>
                <c:pt idx="16">
                  <c:v>11.973501175199665</c:v>
                </c:pt>
                <c:pt idx="17">
                  <c:v>12.508527254495647</c:v>
                </c:pt>
                <c:pt idx="18">
                  <c:v>13.044215655334185</c:v>
                </c:pt>
                <c:pt idx="19">
                  <c:v>13.58037343697972</c:v>
                </c:pt>
                <c:pt idx="20">
                  <c:v>14.116841882272382</c:v>
                </c:pt>
                <c:pt idx="21">
                  <c:v>14.653471195063105</c:v>
                </c:pt>
                <c:pt idx="22">
                  <c:v>15.190147025097424</c:v>
                </c:pt>
                <c:pt idx="23">
                  <c:v>15.726750304783934</c:v>
                </c:pt>
                <c:pt idx="24">
                  <c:v>16.26320336859827</c:v>
                </c:pt>
                <c:pt idx="25">
                  <c:v>16.79940727432143</c:v>
                </c:pt>
                <c:pt idx="26">
                  <c:v>17.33529076661158</c:v>
                </c:pt>
                <c:pt idx="27">
                  <c:v>17.87080182703805</c:v>
                </c:pt>
                <c:pt idx="28">
                  <c:v>18.4058688508333</c:v>
                </c:pt>
                <c:pt idx="29">
                  <c:v>18.940420329275405</c:v>
                </c:pt>
                <c:pt idx="30">
                  <c:v>19.474435606699927</c:v>
                </c:pt>
                <c:pt idx="31">
                  <c:v>20.007835051120338</c:v>
                </c:pt>
                <c:pt idx="32">
                  <c:v>20.540592575778945</c:v>
                </c:pt>
                <c:pt idx="33">
                  <c:v>21.072656400813116</c:v>
                </c:pt>
                <c:pt idx="34">
                  <c:v>21.603983621392878</c:v>
                </c:pt>
                <c:pt idx="35">
                  <c:v>22.134539069094302</c:v>
                </c:pt>
                <c:pt idx="36">
                  <c:v>22.664278278157283</c:v>
                </c:pt>
                <c:pt idx="37">
                  <c:v>23.193167874198153</c:v>
                </c:pt>
                <c:pt idx="38">
                  <c:v>23.7211750876815</c:v>
                </c:pt>
                <c:pt idx="39">
                  <c:v>24.248274639569843</c:v>
                </c:pt>
                <c:pt idx="40">
                  <c:v>24.774410034840948</c:v>
                </c:pt>
              </c:numCache>
            </c:numRef>
          </c:val>
          <c:smooth val="0"/>
        </c:ser>
        <c:marker val="1"/>
        <c:axId val="16543993"/>
        <c:axId val="14678210"/>
      </c:lineChart>
      <c:catAx>
        <c:axId val="1654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78210"/>
        <c:crosses val="autoZero"/>
        <c:auto val="1"/>
        <c:lblOffset val="100"/>
        <c:tickLblSkip val="1"/>
        <c:noMultiLvlLbl val="0"/>
      </c:catAx>
      <c:valAx>
        <c:axId val="1467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3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"/>
          <c:y val="0.495"/>
          <c:w val="0.09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Asian vs European Call Option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8675"/>
          <c:w val="0.837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Sheet2!$M$45</c:f>
              <c:strCache>
                <c:ptCount val="1"/>
                <c:pt idx="0">
                  <c:v>Asian Call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Sheet2!$O$46:$O$86</c:f>
              <c:numCache>
                <c:ptCount val="41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</c:numCache>
            </c:numRef>
          </c:cat>
          <c:val>
            <c:numRef>
              <c:f>Sheet2!$M$46:$M$86</c:f>
              <c:numCache>
                <c:ptCount val="41"/>
                <c:pt idx="0">
                  <c:v>1.91448044515694</c:v>
                </c:pt>
                <c:pt idx="1">
                  <c:v>2.0150538099600723</c:v>
                </c:pt>
                <c:pt idx="2">
                  <c:v>2.1188150932460914</c:v>
                </c:pt>
                <c:pt idx="3">
                  <c:v>2.2257422319441034</c:v>
                </c:pt>
                <c:pt idx="4">
                  <c:v>2.335793404559361</c:v>
                </c:pt>
                <c:pt idx="5">
                  <c:v>2.4489488480752044</c:v>
                </c:pt>
                <c:pt idx="6">
                  <c:v>2.5651554107655627</c:v>
                </c:pt>
                <c:pt idx="7">
                  <c:v>2.684376810650974</c:v>
                </c:pt>
                <c:pt idx="8">
                  <c:v>2.8065549524726947</c:v>
                </c:pt>
                <c:pt idx="9">
                  <c:v>2.9316498136820286</c:v>
                </c:pt>
                <c:pt idx="10">
                  <c:v>3.0595786684494826</c:v>
                </c:pt>
                <c:pt idx="11">
                  <c:v>3.1902870765770786</c:v>
                </c:pt>
                <c:pt idx="12">
                  <c:v>3.32367378407222</c:v>
                </c:pt>
                <c:pt idx="13">
                  <c:v>3.459685892522053</c:v>
                </c:pt>
                <c:pt idx="14">
                  <c:v>3.5982274989292335</c:v>
                </c:pt>
                <c:pt idx="15">
                  <c:v>3.739217865298272</c:v>
                </c:pt>
                <c:pt idx="16">
                  <c:v>3.8825527996657314</c:v>
                </c:pt>
                <c:pt idx="17">
                  <c:v>4.028148852427329</c:v>
                </c:pt>
                <c:pt idx="18">
                  <c:v>4.175894748856052</c:v>
                </c:pt>
                <c:pt idx="19">
                  <c:v>4.325704187754013</c:v>
                </c:pt>
                <c:pt idx="20">
                  <c:v>4.477461722485742</c:v>
                </c:pt>
                <c:pt idx="21">
                  <c:v>4.6310726070474</c:v>
                </c:pt>
                <c:pt idx="22">
                  <c:v>4.786418012805143</c:v>
                </c:pt>
                <c:pt idx="23">
                  <c:v>4.943395015993772</c:v>
                </c:pt>
                <c:pt idx="24">
                  <c:v>5.10190013592883</c:v>
                </c:pt>
                <c:pt idx="25">
                  <c:v>5.261813926389522</c:v>
                </c:pt>
                <c:pt idx="26">
                  <c:v>5.423027648833454</c:v>
                </c:pt>
                <c:pt idx="27">
                  <c:v>5.585435840896579</c:v>
                </c:pt>
                <c:pt idx="28">
                  <c:v>5.748929112205474</c:v>
                </c:pt>
                <c:pt idx="29">
                  <c:v>5.913397182060265</c:v>
                </c:pt>
                <c:pt idx="30">
                  <c:v>6.078733795541595</c:v>
                </c:pt>
                <c:pt idx="31">
                  <c:v>6.2448349649780965</c:v>
                </c:pt>
                <c:pt idx="32">
                  <c:v>6.411595331875944</c:v>
                </c:pt>
                <c:pt idx="33">
                  <c:v>6.5789151143846</c:v>
                </c:pt>
                <c:pt idx="34">
                  <c:v>6.746691724472683</c:v>
                </c:pt>
                <c:pt idx="35">
                  <c:v>6.914830221781756</c:v>
                </c:pt>
                <c:pt idx="36">
                  <c:v>7.083239799671148</c:v>
                </c:pt>
                <c:pt idx="37">
                  <c:v>7.251824703894712</c:v>
                </c:pt>
                <c:pt idx="38">
                  <c:v>7.420497940762203</c:v>
                </c:pt>
                <c:pt idx="39">
                  <c:v>7.589175725263843</c:v>
                </c:pt>
                <c:pt idx="40">
                  <c:v>7.757774148222282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Sheet2!$N$45</c:f>
              <c:strCache>
                <c:ptCount val="1"/>
                <c:pt idx="0">
                  <c:v>Euro Call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Sheet2!$O$46:$O$86</c:f>
              <c:numCache>
                <c:ptCount val="41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</c:numCache>
            </c:numRef>
          </c:cat>
          <c:val>
            <c:numRef>
              <c:f>Sheet2!$N$46:$N$86</c:f>
              <c:numCache>
                <c:ptCount val="41"/>
                <c:pt idx="0">
                  <c:v>4.472956759832073</c:v>
                </c:pt>
                <c:pt idx="1">
                  <c:v>4.724568944110857</c:v>
                </c:pt>
                <c:pt idx="2">
                  <c:v>4.984218209446276</c:v>
                </c:pt>
                <c:pt idx="3">
                  <c:v>5.251775106003464</c:v>
                </c:pt>
                <c:pt idx="4">
                  <c:v>5.527110365290817</c:v>
                </c:pt>
                <c:pt idx="5">
                  <c:v>5.810071502117211</c:v>
                </c:pt>
                <c:pt idx="6">
                  <c:v>6.100470003234449</c:v>
                </c:pt>
                <c:pt idx="7">
                  <c:v>6.39814419791697</c:v>
                </c:pt>
                <c:pt idx="8">
                  <c:v>6.7028881786987355</c:v>
                </c:pt>
                <c:pt idx="9">
                  <c:v>7.014474486420916</c:v>
                </c:pt>
                <c:pt idx="10">
                  <c:v>7.332673902029342</c:v>
                </c:pt>
                <c:pt idx="11">
                  <c:v>7.657253719362984</c:v>
                </c:pt>
                <c:pt idx="12">
                  <c:v>7.987963078817117</c:v>
                </c:pt>
                <c:pt idx="13">
                  <c:v>8.324534390083528</c:v>
                </c:pt>
                <c:pt idx="14">
                  <c:v>8.666699356247818</c:v>
                </c:pt>
                <c:pt idx="15">
                  <c:v>9.014185499683563</c:v>
                </c:pt>
                <c:pt idx="16">
                  <c:v>9.366713177383815</c:v>
                </c:pt>
                <c:pt idx="17">
                  <c:v>9.723984195213546</c:v>
                </c:pt>
                <c:pt idx="18">
                  <c:v>10.085729069990677</c:v>
                </c:pt>
                <c:pt idx="19">
                  <c:v>10.451646250084295</c:v>
                </c:pt>
                <c:pt idx="20">
                  <c:v>10.821452813914377</c:v>
                </c:pt>
                <c:pt idx="21">
                  <c:v>11.194855336682565</c:v>
                </c:pt>
                <c:pt idx="22">
                  <c:v>11.571578710308401</c:v>
                </c:pt>
                <c:pt idx="23">
                  <c:v>11.951336860005384</c:v>
                </c:pt>
                <c:pt idx="24">
                  <c:v>12.33384886840956</c:v>
                </c:pt>
                <c:pt idx="25">
                  <c:v>12.71884788426</c:v>
                </c:pt>
                <c:pt idx="26">
                  <c:v>13.106070940387013</c:v>
                </c:pt>
                <c:pt idx="27">
                  <c:v>13.495255570460017</c:v>
                </c:pt>
                <c:pt idx="28">
                  <c:v>13.886155706591083</c:v>
                </c:pt>
                <c:pt idx="29">
                  <c:v>14.278530385530757</c:v>
                </c:pt>
                <c:pt idx="30">
                  <c:v>14.672141866018137</c:v>
                </c:pt>
                <c:pt idx="31">
                  <c:v>15.066772149484834</c:v>
                </c:pt>
                <c:pt idx="32">
                  <c:v>15.462206122117976</c:v>
                </c:pt>
                <c:pt idx="33">
                  <c:v>15.858241277773615</c:v>
                </c:pt>
                <c:pt idx="34">
                  <c:v>16.25468057113764</c:v>
                </c:pt>
                <c:pt idx="35">
                  <c:v>16.651345570061665</c:v>
                </c:pt>
                <c:pt idx="36">
                  <c:v>17.048060624786046</c:v>
                </c:pt>
                <c:pt idx="37">
                  <c:v>17.44466277873417</c:v>
                </c:pt>
                <c:pt idx="38">
                  <c:v>17.840999163400753</c:v>
                </c:pt>
                <c:pt idx="39">
                  <c:v>18.236927904222213</c:v>
                </c:pt>
                <c:pt idx="40">
                  <c:v>18.6323143520693</c:v>
                </c:pt>
              </c:numCache>
            </c:numRef>
          </c:val>
          <c:smooth val="0"/>
        </c:ser>
        <c:marker val="1"/>
        <c:axId val="64995027"/>
        <c:axId val="48084332"/>
      </c:lineChart>
      <c:catAx>
        <c:axId val="649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Risk free interest rate (r)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5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"/>
          <c:y val="0.495"/>
          <c:w val="0.09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832256400" y="83225640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43625"/>
    <xdr:graphicFrame>
      <xdr:nvGraphicFramePr>
        <xdr:cNvPr id="1" name="Shape 1025"/>
        <xdr:cNvGraphicFramePr/>
      </xdr:nvGraphicFramePr>
      <xdr:xfrm>
        <a:off x="832256400" y="832256400"/>
        <a:ext cx="93535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43625"/>
    <xdr:graphicFrame>
      <xdr:nvGraphicFramePr>
        <xdr:cNvPr id="1" name="Shape 1025"/>
        <xdr:cNvGraphicFramePr/>
      </xdr:nvGraphicFramePr>
      <xdr:xfrm>
        <a:off x="832256400" y="832256400"/>
        <a:ext cx="93535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43625"/>
    <xdr:graphicFrame>
      <xdr:nvGraphicFramePr>
        <xdr:cNvPr id="1" name="Shape 1025"/>
        <xdr:cNvGraphicFramePr/>
      </xdr:nvGraphicFramePr>
      <xdr:xfrm>
        <a:off x="832256400" y="832256400"/>
        <a:ext cx="93535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43625"/>
    <xdr:graphicFrame>
      <xdr:nvGraphicFramePr>
        <xdr:cNvPr id="1" name="Shape 1025"/>
        <xdr:cNvGraphicFramePr/>
      </xdr:nvGraphicFramePr>
      <xdr:xfrm>
        <a:off x="832256400" y="832256400"/>
        <a:ext cx="93535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11</xdr:row>
      <xdr:rowOff>9525</xdr:rowOff>
    </xdr:from>
    <xdr:to>
      <xdr:col>10</xdr:col>
      <xdr:colOff>476250</xdr:colOff>
      <xdr:row>12</xdr:row>
      <xdr:rowOff>66675</xdr:rowOff>
    </xdr:to>
    <xdr:pic macro="[0]!Makro5"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095500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13</xdr:row>
      <xdr:rowOff>9525</xdr:rowOff>
    </xdr:from>
    <xdr:to>
      <xdr:col>10</xdr:col>
      <xdr:colOff>495300</xdr:colOff>
      <xdr:row>14</xdr:row>
      <xdr:rowOff>66675</xdr:rowOff>
    </xdr:to>
    <xdr:pic macro="[0]!Makro7"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514600"/>
          <a:ext cx="2009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66675</xdr:rowOff>
    </xdr:from>
    <xdr:to>
      <xdr:col>10</xdr:col>
      <xdr:colOff>542925</xdr:colOff>
      <xdr:row>17</xdr:row>
      <xdr:rowOff>28575</xdr:rowOff>
    </xdr:to>
    <xdr:pic macro="[0]!Makro13"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2943225"/>
          <a:ext cx="2000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161925</xdr:rowOff>
    </xdr:from>
    <xdr:to>
      <xdr:col>10</xdr:col>
      <xdr:colOff>533400</xdr:colOff>
      <xdr:row>18</xdr:row>
      <xdr:rowOff>152400</xdr:rowOff>
    </xdr:to>
    <xdr:pic macro="[0]!Makro6"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3390900"/>
          <a:ext cx="1990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-derivatives.com/options/asian-options.php" TargetMode="External" /><Relationship Id="rId2" Type="http://schemas.openxmlformats.org/officeDocument/2006/relationships/hyperlink" Target="http://en.wikipedia.org/wiki/Asian_option" TargetMode="External" /><Relationship Id="rId3" Type="http://schemas.openxmlformats.org/officeDocument/2006/relationships/hyperlink" Target="http://janroman.dhis.org/calc/BjerksundStensland.php" TargetMode="External" /><Relationship Id="rId4" Type="http://schemas.openxmlformats.org/officeDocument/2006/relationships/comments" Target="../comments9.xml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6:C19"/>
  <sheetViews>
    <sheetView showGridLines="0" zoomScalePageLayoutView="0" workbookViewId="0" topLeftCell="A1">
      <selection activeCell="D23" sqref="D23"/>
    </sheetView>
  </sheetViews>
  <sheetFormatPr defaultColWidth="9.140625" defaultRowHeight="12.75"/>
  <sheetData>
    <row r="16" ht="20.25">
      <c r="C16" s="23" t="s">
        <v>26</v>
      </c>
    </row>
    <row r="18" ht="15.75">
      <c r="C18" s="24"/>
    </row>
    <row r="19" ht="15.75">
      <c r="C19" s="24"/>
    </row>
  </sheetData>
  <sheetProtection/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Equation.3" shapeId="11030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A1"/>
  <sheetViews>
    <sheetView showGridLines="0"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2"/>
  <oleObjects>
    <oleObject progId="Word.Document.8" shapeId="10065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showGridLines="0"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2"/>
  <oleObjects>
    <oleObject progId="Word.Document.8" shapeId="10085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O86"/>
  <sheetViews>
    <sheetView showGridLines="0" tabSelected="1" zoomScalePageLayoutView="0" workbookViewId="0" topLeftCell="E59">
      <selection activeCell="D23" sqref="D23"/>
    </sheetView>
  </sheetViews>
  <sheetFormatPr defaultColWidth="9.140625" defaultRowHeight="12.75"/>
  <cols>
    <col min="1" max="1" width="17.57421875" style="0" customWidth="1"/>
    <col min="2" max="2" width="9.28125" style="0" bestFit="1" customWidth="1"/>
    <col min="3" max="3" width="10.140625" style="0" customWidth="1"/>
    <col min="4" max="4" width="13.421875" style="0" customWidth="1"/>
    <col min="5" max="5" width="18.57421875" style="0" customWidth="1"/>
    <col min="6" max="6" width="10.7109375" style="0" customWidth="1"/>
    <col min="7" max="7" width="9.8515625" style="0" bestFit="1" customWidth="1"/>
    <col min="8" max="9" width="9.7109375" style="0" bestFit="1" customWidth="1"/>
    <col min="10" max="10" width="12.140625" style="0" customWidth="1"/>
    <col min="11" max="11" width="14.140625" style="0" customWidth="1"/>
    <col min="12" max="12" width="6.57421875" style="0" customWidth="1"/>
    <col min="13" max="15" width="9.28125" style="0" bestFit="1" customWidth="1"/>
  </cols>
  <sheetData>
    <row r="2" spans="1:1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2" ht="12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3.25">
      <c r="A5" s="25"/>
      <c r="B5" s="26"/>
      <c r="C5" s="17" t="s">
        <v>6</v>
      </c>
      <c r="D5" s="14"/>
      <c r="E5" s="14"/>
      <c r="F5" s="14"/>
      <c r="G5" s="15"/>
      <c r="H5" s="26"/>
      <c r="I5" s="26"/>
      <c r="J5" s="26"/>
      <c r="K5" s="26"/>
      <c r="L5" s="26"/>
    </row>
    <row r="6" spans="1:12" ht="12.75">
      <c r="A6" s="25"/>
      <c r="B6" s="26"/>
      <c r="C6" s="27" t="s">
        <v>5</v>
      </c>
      <c r="D6" s="28"/>
      <c r="E6" s="5"/>
      <c r="F6" s="1"/>
      <c r="G6" s="1"/>
      <c r="H6" s="1"/>
      <c r="I6" s="1"/>
      <c r="J6" s="26"/>
      <c r="K6" s="26"/>
      <c r="L6" s="26"/>
    </row>
    <row r="7" spans="1:12" ht="12.75">
      <c r="A7" s="25"/>
      <c r="B7" s="26"/>
      <c r="C7" s="26"/>
      <c r="D7" s="2"/>
      <c r="E7" s="2"/>
      <c r="F7" s="2"/>
      <c r="G7" s="2"/>
      <c r="H7" s="2"/>
      <c r="I7" s="2"/>
      <c r="J7" s="26"/>
      <c r="K7" s="26"/>
      <c r="L7" s="26"/>
    </row>
    <row r="8" spans="1:12" ht="15">
      <c r="A8" s="25"/>
      <c r="B8" s="26"/>
      <c r="C8" s="26"/>
      <c r="D8" s="2"/>
      <c r="E8" s="2"/>
      <c r="F8" s="19" t="s">
        <v>0</v>
      </c>
      <c r="G8" s="2"/>
      <c r="H8" s="2"/>
      <c r="I8" s="2"/>
      <c r="J8" s="26"/>
      <c r="K8" s="26"/>
      <c r="L8" s="26"/>
    </row>
    <row r="9" spans="1:12" ht="16.5">
      <c r="A9" s="25"/>
      <c r="B9" s="26"/>
      <c r="C9" s="26"/>
      <c r="D9" s="29"/>
      <c r="E9" s="18" t="s">
        <v>1</v>
      </c>
      <c r="F9" s="3">
        <v>100</v>
      </c>
      <c r="G9" s="2"/>
      <c r="H9" s="2"/>
      <c r="I9" s="30"/>
      <c r="J9" s="26"/>
      <c r="K9" s="26"/>
      <c r="L9" s="26"/>
    </row>
    <row r="10" spans="1:12" ht="16.5">
      <c r="A10" s="25"/>
      <c r="B10" s="26"/>
      <c r="C10" s="26"/>
      <c r="D10" s="29"/>
      <c r="E10" s="18" t="s">
        <v>2</v>
      </c>
      <c r="F10" s="3">
        <v>100</v>
      </c>
      <c r="G10" s="31"/>
      <c r="H10" s="2"/>
      <c r="I10" s="30"/>
      <c r="J10" s="32" t="s">
        <v>20</v>
      </c>
      <c r="K10" s="26"/>
      <c r="L10" s="26"/>
    </row>
    <row r="11" spans="1:12" ht="16.5">
      <c r="A11" s="25"/>
      <c r="B11" s="26"/>
      <c r="C11" s="26"/>
      <c r="D11" s="29"/>
      <c r="E11" s="18" t="s">
        <v>7</v>
      </c>
      <c r="F11" s="4">
        <v>0.5</v>
      </c>
      <c r="G11" s="2"/>
      <c r="H11" s="2"/>
      <c r="I11" s="26"/>
      <c r="J11" s="26"/>
      <c r="K11" s="26"/>
      <c r="L11" s="26"/>
    </row>
    <row r="12" spans="1:12" ht="16.5">
      <c r="A12" s="25"/>
      <c r="B12" s="26"/>
      <c r="C12" s="26"/>
      <c r="D12" s="29"/>
      <c r="E12" s="18" t="s">
        <v>3</v>
      </c>
      <c r="F12" s="13">
        <v>0.1</v>
      </c>
      <c r="G12" s="2"/>
      <c r="H12" s="2"/>
      <c r="I12" s="30"/>
      <c r="J12" s="26"/>
      <c r="K12" s="26"/>
      <c r="L12" s="26"/>
    </row>
    <row r="13" spans="1:12" ht="16.5">
      <c r="A13" s="25"/>
      <c r="B13" s="26"/>
      <c r="C13" s="26"/>
      <c r="D13" s="29"/>
      <c r="E13" s="18" t="s">
        <v>8</v>
      </c>
      <c r="F13" s="13">
        <v>0.15</v>
      </c>
      <c r="G13" s="2"/>
      <c r="H13" s="2"/>
      <c r="I13" s="30"/>
      <c r="J13" s="26"/>
      <c r="K13" s="26"/>
      <c r="L13" s="26"/>
    </row>
    <row r="14" spans="1:12" ht="16.5">
      <c r="A14" s="25"/>
      <c r="B14" s="26"/>
      <c r="C14" s="26"/>
      <c r="D14" s="29"/>
      <c r="E14" s="43" t="s">
        <v>28</v>
      </c>
      <c r="F14" s="44">
        <v>0.05</v>
      </c>
      <c r="G14" s="2"/>
      <c r="H14" s="2"/>
      <c r="I14" s="30"/>
      <c r="J14" s="26"/>
      <c r="K14" s="26"/>
      <c r="L14" s="26"/>
    </row>
    <row r="15" spans="1:12" ht="12.75">
      <c r="A15" s="25"/>
      <c r="B15" s="26"/>
      <c r="C15" s="26"/>
      <c r="D15" s="29"/>
      <c r="E15" s="2"/>
      <c r="F15" s="2"/>
      <c r="G15" s="2"/>
      <c r="H15" s="2"/>
      <c r="I15" s="30"/>
      <c r="J15" s="26"/>
      <c r="K15" s="26"/>
      <c r="L15" s="26"/>
    </row>
    <row r="16" spans="1:12" ht="12.75">
      <c r="A16" s="25"/>
      <c r="B16" s="26"/>
      <c r="C16" s="26"/>
      <c r="D16" s="33"/>
      <c r="E16" s="2"/>
      <c r="F16" s="2"/>
      <c r="G16" s="2"/>
      <c r="H16" s="2"/>
      <c r="I16" s="30"/>
      <c r="J16" s="26"/>
      <c r="K16" s="26"/>
      <c r="L16" s="26"/>
    </row>
    <row r="17" spans="1:12" ht="15">
      <c r="A17" s="25"/>
      <c r="B17" s="26"/>
      <c r="C17" s="26"/>
      <c r="D17" s="2"/>
      <c r="E17" s="2"/>
      <c r="F17" s="19" t="s">
        <v>4</v>
      </c>
      <c r="G17" s="2"/>
      <c r="H17" s="34"/>
      <c r="I17" s="2"/>
      <c r="J17" s="26"/>
      <c r="K17" s="26"/>
      <c r="L17" s="26"/>
    </row>
    <row r="18" spans="1:12" ht="21.75" customHeight="1">
      <c r="A18" s="25"/>
      <c r="B18" s="26"/>
      <c r="C18" s="26"/>
      <c r="D18" s="30"/>
      <c r="E18" s="20" t="s">
        <v>9</v>
      </c>
      <c r="F18" s="7">
        <f>call_Asian_geo_Av(F9,F10,F11,F12,F13,F14)</f>
        <v>2.9316498136820286</v>
      </c>
      <c r="G18" s="35"/>
      <c r="H18" s="30"/>
      <c r="I18" s="30"/>
      <c r="J18" s="26"/>
      <c r="K18" s="26"/>
      <c r="L18" s="26"/>
    </row>
    <row r="19" spans="1:12" ht="21.75" customHeight="1">
      <c r="A19" s="25"/>
      <c r="B19" s="26"/>
      <c r="C19" s="26"/>
      <c r="D19" s="30"/>
      <c r="E19" s="20" t="s">
        <v>10</v>
      </c>
      <c r="F19" s="7">
        <f>Put_Asian_Geo_Av(F9,F10,F11,F12,F13,F14)</f>
        <v>1.825407639337996</v>
      </c>
      <c r="G19" s="30"/>
      <c r="H19" s="30"/>
      <c r="I19" s="30"/>
      <c r="J19" s="26"/>
      <c r="K19" s="26"/>
      <c r="L19" s="26"/>
    </row>
    <row r="20" spans="1:12" ht="12.75">
      <c r="A20" s="25"/>
      <c r="B20" s="26"/>
      <c r="C20" s="26"/>
      <c r="D20" s="30"/>
      <c r="E20" s="30"/>
      <c r="F20" s="30"/>
      <c r="G20" s="30"/>
      <c r="H20" s="30"/>
      <c r="I20" s="30"/>
      <c r="J20" s="26"/>
      <c r="K20" s="26"/>
      <c r="L20" s="26"/>
    </row>
    <row r="21" spans="1:12" ht="12.75">
      <c r="A21" s="25"/>
      <c r="B21" s="26"/>
      <c r="C21" s="26"/>
      <c r="D21" s="30"/>
      <c r="E21" s="30"/>
      <c r="F21" s="30"/>
      <c r="G21" s="30"/>
      <c r="H21" s="30"/>
      <c r="I21" s="26"/>
      <c r="J21" s="26"/>
      <c r="K21" s="26"/>
      <c r="L21" s="26"/>
    </row>
    <row r="22" spans="1:12" ht="16.5">
      <c r="A22" s="25"/>
      <c r="B22" s="9" t="s">
        <v>14</v>
      </c>
      <c r="C22" s="10"/>
      <c r="D22" s="30"/>
      <c r="E22" s="30"/>
      <c r="F22" s="30"/>
      <c r="G22" s="30"/>
      <c r="H22" s="30"/>
      <c r="I22" s="36" t="s">
        <v>29</v>
      </c>
      <c r="J22" s="37"/>
      <c r="K22" s="36"/>
      <c r="L22" s="26"/>
    </row>
    <row r="23" spans="1:12" ht="12.75">
      <c r="A23" s="25"/>
      <c r="B23" s="26"/>
      <c r="C23" s="26"/>
      <c r="D23" s="30"/>
      <c r="E23" s="30"/>
      <c r="F23" s="30"/>
      <c r="G23" s="30"/>
      <c r="H23" s="30"/>
      <c r="I23" s="30"/>
      <c r="J23" s="26"/>
      <c r="K23" s="26"/>
      <c r="L23" s="26"/>
    </row>
    <row r="24" spans="1:12" ht="12.75">
      <c r="A24" s="25"/>
      <c r="B24" s="26"/>
      <c r="C24" s="26"/>
      <c r="D24" s="30"/>
      <c r="E24" s="30"/>
      <c r="F24" s="30"/>
      <c r="G24" s="30"/>
      <c r="H24" s="30"/>
      <c r="I24" s="38" t="s">
        <v>22</v>
      </c>
      <c r="J24" s="38"/>
      <c r="K24" s="26"/>
      <c r="L24" s="26"/>
    </row>
    <row r="25" spans="1:12" ht="13.5">
      <c r="A25" s="39" t="s">
        <v>11</v>
      </c>
      <c r="B25" s="26"/>
      <c r="C25" s="26"/>
      <c r="D25" s="12" t="s">
        <v>19</v>
      </c>
      <c r="E25" s="26"/>
      <c r="F25" s="30"/>
      <c r="G25" s="30"/>
      <c r="H25" s="30"/>
      <c r="I25" s="30"/>
      <c r="J25" s="26"/>
      <c r="K25" s="26"/>
      <c r="L25" s="26"/>
    </row>
    <row r="26" spans="1:12" ht="12.75">
      <c r="A26" s="25"/>
      <c r="B26" s="26"/>
      <c r="C26" s="26"/>
      <c r="D26" s="26"/>
      <c r="E26" s="26"/>
      <c r="F26" s="30"/>
      <c r="G26" s="30"/>
      <c r="H26" s="30"/>
      <c r="I26" s="38" t="s">
        <v>23</v>
      </c>
      <c r="J26" s="38"/>
      <c r="K26" s="26"/>
      <c r="L26" s="26"/>
    </row>
    <row r="27" spans="1:12" ht="12" customHeight="1">
      <c r="A27" s="25"/>
      <c r="B27" s="11" t="s">
        <v>4</v>
      </c>
      <c r="C27" s="26"/>
      <c r="D27" s="26"/>
      <c r="E27" s="11" t="s">
        <v>4</v>
      </c>
      <c r="F27" s="30"/>
      <c r="G27" s="30"/>
      <c r="H27" s="30"/>
      <c r="I27" s="30"/>
      <c r="J27" s="26"/>
      <c r="K27" s="26"/>
      <c r="L27" s="26"/>
    </row>
    <row r="28" spans="1:12" ht="12.75">
      <c r="A28" s="40" t="s">
        <v>12</v>
      </c>
      <c r="B28" s="16">
        <f>BS_Euro_Call(F9,F10,F11,F12,F13)</f>
        <v>7.014474486420916</v>
      </c>
      <c r="C28" s="26"/>
      <c r="D28" s="6" t="s">
        <v>17</v>
      </c>
      <c r="E28" s="16">
        <v>8.71</v>
      </c>
      <c r="F28" s="30"/>
      <c r="G28" s="30"/>
      <c r="H28" s="30"/>
      <c r="I28" s="30"/>
      <c r="J28" s="26"/>
      <c r="K28" s="26"/>
      <c r="L28" s="26"/>
    </row>
    <row r="29" spans="1:12" ht="12.75">
      <c r="A29" s="40" t="s">
        <v>13</v>
      </c>
      <c r="B29" s="16">
        <f>BS_Euro_Put(F9,F10,F11,F12,F13)</f>
        <v>2.1374169364923254</v>
      </c>
      <c r="C29" s="26"/>
      <c r="D29" s="6" t="s">
        <v>18</v>
      </c>
      <c r="E29" s="16">
        <v>7.25</v>
      </c>
      <c r="F29" s="30"/>
      <c r="G29" s="30"/>
      <c r="H29" s="30"/>
      <c r="I29" s="30"/>
      <c r="J29" s="26"/>
      <c r="K29" s="26"/>
      <c r="L29" s="26"/>
    </row>
    <row r="30" spans="1:12" ht="12.75">
      <c r="A30" s="25"/>
      <c r="B30" s="26"/>
      <c r="C30" s="26"/>
      <c r="D30" s="30"/>
      <c r="E30" s="30"/>
      <c r="F30" s="30"/>
      <c r="G30" s="30"/>
      <c r="H30" s="30"/>
      <c r="I30" s="30"/>
      <c r="J30" s="26"/>
      <c r="K30" s="26"/>
      <c r="L30" s="26"/>
    </row>
    <row r="31" spans="1:12" ht="12.7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3.5" thickBo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26"/>
    </row>
    <row r="33" ht="12.75">
      <c r="L33" s="26"/>
    </row>
    <row r="41" ht="12.75">
      <c r="E41" s="22" t="s">
        <v>27</v>
      </c>
    </row>
    <row r="45" spans="1:15" ht="12.75">
      <c r="A45" t="s">
        <v>15</v>
      </c>
      <c r="B45" t="s">
        <v>9</v>
      </c>
      <c r="C45" t="s">
        <v>10</v>
      </c>
      <c r="D45" s="21" t="s">
        <v>21</v>
      </c>
      <c r="E45" s="21" t="s">
        <v>1</v>
      </c>
      <c r="F45" t="s">
        <v>9</v>
      </c>
      <c r="G45" t="s">
        <v>10</v>
      </c>
      <c r="H45" t="s">
        <v>15</v>
      </c>
      <c r="I45" t="s">
        <v>16</v>
      </c>
      <c r="J45" t="s">
        <v>9</v>
      </c>
      <c r="K45" t="s">
        <v>15</v>
      </c>
      <c r="L45" t="s">
        <v>24</v>
      </c>
      <c r="M45" t="s">
        <v>9</v>
      </c>
      <c r="N45" t="s">
        <v>15</v>
      </c>
      <c r="O45" t="s">
        <v>25</v>
      </c>
    </row>
    <row r="46" spans="1:15" ht="12.75">
      <c r="A46">
        <f>BS_Euro_Call($F$9,$F$10,D46,$F$12,$F$13)</f>
        <v>0.018977354771557486</v>
      </c>
      <c r="B46">
        <f>call_Asian_geo_Av($F$9,$F$10,D46,$F$12,$F$13,$F$14)</f>
        <v>0.01093821217222768</v>
      </c>
      <c r="C46" s="8">
        <f>Put_Asian_Geo_Av($F$9,$F$10,D46,$F$12,$F$13,$F$14)</f>
        <v>0.010915087192394424</v>
      </c>
      <c r="D46">
        <v>1E-05</v>
      </c>
      <c r="E46" s="8">
        <v>80</v>
      </c>
      <c r="F46" s="8">
        <f>call_Asian_geo_Av(E46,$F$10,$F$11,$F$12,$F$13,$F$14)</f>
        <v>0.00036541754013511354</v>
      </c>
      <c r="G46" s="8">
        <f>Put_Asian_Geo_Av(E46,$F$10,$F$11,$F$12,$F$13,$F$14)</f>
        <v>18.139960168079185</v>
      </c>
      <c r="H46" s="8">
        <f>BS_Euro_Call(E46,$F$10,$F$11,$F$12,$F$13)</f>
        <v>0.1989388634970526</v>
      </c>
      <c r="I46" s="8">
        <f>BS_Euro_Put(E46,$F$10,$F$11,$F$12,$F$13)</f>
        <v>15.321881313568468</v>
      </c>
      <c r="J46" s="8">
        <f>call_Asian_geo_Av($F$9,$F$10,$F$11,$F$12,L46,$F$14)</f>
        <v>1.2163326812024735</v>
      </c>
      <c r="K46">
        <f>BS_Euro_Call($F$9,$F$10,$F$11,$F$12,L46)</f>
        <v>4.877127428917191</v>
      </c>
      <c r="L46">
        <v>0.02</v>
      </c>
      <c r="M46" s="8">
        <f>call_Asian_geo_Av($F$9,$F$10,$F$11,O46,$F$13,$F$14)</f>
        <v>1.91448044515694</v>
      </c>
      <c r="N46">
        <f>BS_Euro_Call($F$9,$F$10,$F$11,O46,$F$13)</f>
        <v>4.472956759832073</v>
      </c>
      <c r="O46">
        <v>0.01</v>
      </c>
    </row>
    <row r="47" spans="1:15" ht="12.75">
      <c r="A47">
        <f aca="true" t="shared" si="0" ref="A47:A86">BS_Euro_Call($F$9,$F$10,D47,$F$12,$F$13)</f>
        <v>1.0750587168500019</v>
      </c>
      <c r="B47">
        <f aca="true" t="shared" si="1" ref="B47:B86">call_Asian_geo_Av($F$9,$F$10,D47,$F$12,$F$13,$F$14)</f>
        <v>0.5743950233046533</v>
      </c>
      <c r="C47" s="8">
        <f aca="true" t="shared" si="2" ref="C47:C86">Put_Asian_Geo_Av($F$9,$F$10,D47,$F$12,$F$13,$F$14)</f>
        <v>0.5167102003851625</v>
      </c>
      <c r="D47">
        <v>0.025</v>
      </c>
      <c r="E47" s="8">
        <v>81</v>
      </c>
      <c r="F47" s="8">
        <f aca="true" t="shared" si="3" ref="F47:F86">call_Asian_geo_Av(E47,$F$10,$F$11,$F$12,$F$13,$F$14)</f>
        <v>0.0008026908626497312</v>
      </c>
      <c r="G47" s="8">
        <f aca="true" t="shared" si="4" ref="G47:G86">Put_Asian_Geo_Av(E47,$F$10,$F$11,$F$12,$F$13,$F$14)</f>
        <v>17.178105595157533</v>
      </c>
      <c r="H47" s="8">
        <f aca="true" t="shared" si="5" ref="H47:H86">BS_Euro_Call(E47,$F$10,$F$11,$F$12,$F$13)</f>
        <v>0.2632140615173837</v>
      </c>
      <c r="I47" s="8">
        <f aca="true" t="shared" si="6" ref="I47:I86">BS_Euro_Put(E47,$F$10,$F$11,$F$12,$F$13)</f>
        <v>14.38615651158878</v>
      </c>
      <c r="J47" s="8">
        <f aca="true" t="shared" si="7" ref="J47:J86">call_Asian_geo_Av($F$9,$F$10,$F$11,$F$12,L47,$F$14)</f>
        <v>1.3910945580762046</v>
      </c>
      <c r="K47">
        <f aca="true" t="shared" si="8" ref="K47:K86">BS_Euro_Call($F$9,$F$10,$F$11,$F$12,L47)</f>
        <v>4.919746083116564</v>
      </c>
      <c r="L47">
        <v>0.04</v>
      </c>
      <c r="M47" s="8">
        <f aca="true" t="shared" si="9" ref="M47:M86">call_Asian_geo_Av($F$9,$F$10,$F$11,O47,$F$13,$F$14)</f>
        <v>2.0150538099600723</v>
      </c>
      <c r="N47">
        <f aca="true" t="shared" si="10" ref="N47:N86">BS_Euro_Call($F$9,$F$10,$F$11,O47,$F$13)</f>
        <v>4.724568944110857</v>
      </c>
      <c r="O47">
        <v>0.02</v>
      </c>
    </row>
    <row r="48" spans="1:15" ht="12.75">
      <c r="A48">
        <f t="shared" si="0"/>
        <v>1.5988699247283407</v>
      </c>
      <c r="B48">
        <f t="shared" si="1"/>
        <v>0.8280564866090785</v>
      </c>
      <c r="C48" s="8">
        <f t="shared" si="2"/>
        <v>0.7129416292668864</v>
      </c>
      <c r="D48">
        <v>0.05</v>
      </c>
      <c r="E48" s="8">
        <v>82</v>
      </c>
      <c r="F48" s="8">
        <f t="shared" si="3"/>
        <v>0.0016842985419047024</v>
      </c>
      <c r="G48" s="8">
        <f t="shared" si="4"/>
        <v>16.216695356592666</v>
      </c>
      <c r="H48" s="8">
        <f t="shared" si="5"/>
        <v>0.343444830267142</v>
      </c>
      <c r="I48" s="8">
        <f t="shared" si="6"/>
        <v>13.466387280338537</v>
      </c>
      <c r="J48" s="8">
        <f t="shared" si="7"/>
        <v>1.6427413703433444</v>
      </c>
      <c r="K48">
        <f t="shared" si="8"/>
        <v>5.119582890548969</v>
      </c>
      <c r="L48">
        <v>0.06</v>
      </c>
      <c r="M48" s="8">
        <f t="shared" si="9"/>
        <v>2.1188150932460914</v>
      </c>
      <c r="N48">
        <f t="shared" si="10"/>
        <v>4.984218209446276</v>
      </c>
      <c r="O48">
        <v>0.03</v>
      </c>
    </row>
    <row r="49" spans="1:15" ht="12.75">
      <c r="A49">
        <f t="shared" si="0"/>
        <v>2.033312655712976</v>
      </c>
      <c r="B49">
        <f t="shared" si="1"/>
        <v>1.0285510125013602</v>
      </c>
      <c r="C49" s="8">
        <f t="shared" si="2"/>
        <v>0.8562600604016382</v>
      </c>
      <c r="D49">
        <v>0.075</v>
      </c>
      <c r="E49" s="8">
        <v>83</v>
      </c>
      <c r="F49" s="8">
        <f t="shared" si="3"/>
        <v>0.0033826993298541053</v>
      </c>
      <c r="G49" s="8">
        <f t="shared" si="4"/>
        <v>15.25610191113644</v>
      </c>
      <c r="H49" s="8">
        <f t="shared" si="5"/>
        <v>0.4422087956333538</v>
      </c>
      <c r="I49" s="8">
        <f t="shared" si="6"/>
        <v>12.565151245704769</v>
      </c>
      <c r="J49" s="8">
        <f t="shared" si="7"/>
        <v>1.918831392168876</v>
      </c>
      <c r="K49">
        <f t="shared" si="8"/>
        <v>5.447568470436849</v>
      </c>
      <c r="L49">
        <v>0.08</v>
      </c>
      <c r="M49" s="8">
        <f t="shared" si="9"/>
        <v>2.2257422319441034</v>
      </c>
      <c r="N49">
        <f t="shared" si="10"/>
        <v>5.251775106003464</v>
      </c>
      <c r="O49">
        <v>0.04</v>
      </c>
    </row>
    <row r="50" spans="1:15" ht="12.75">
      <c r="A50">
        <f t="shared" si="0"/>
        <v>2.4219433040057226</v>
      </c>
      <c r="B50">
        <f t="shared" si="1"/>
        <v>1.2013659397790377</v>
      </c>
      <c r="C50" s="8">
        <f t="shared" si="2"/>
        <v>0.972151986283265</v>
      </c>
      <c r="D50">
        <v>0.1</v>
      </c>
      <c r="E50" s="8">
        <v>84</v>
      </c>
      <c r="F50" s="8">
        <f t="shared" si="3"/>
        <v>0.006514105676401427</v>
      </c>
      <c r="G50" s="8">
        <f t="shared" si="4"/>
        <v>14.296941471238839</v>
      </c>
      <c r="H50" s="8">
        <f t="shared" si="5"/>
        <v>0.5621852893662602</v>
      </c>
      <c r="I50" s="8">
        <f t="shared" si="6"/>
        <v>11.685127739437661</v>
      </c>
      <c r="J50" s="8">
        <f t="shared" si="7"/>
        <v>2.2045024217751887</v>
      </c>
      <c r="K50">
        <f t="shared" si="8"/>
        <v>5.850273969517332</v>
      </c>
      <c r="L50">
        <v>0.1</v>
      </c>
      <c r="M50" s="8">
        <f t="shared" si="9"/>
        <v>2.335793404559361</v>
      </c>
      <c r="N50">
        <f t="shared" si="10"/>
        <v>5.527110365290817</v>
      </c>
      <c r="O50">
        <v>0.05</v>
      </c>
    </row>
    <row r="51" spans="1:15" ht="12.75">
      <c r="A51">
        <f t="shared" si="0"/>
        <v>2.7815486406805974</v>
      </c>
      <c r="B51">
        <f t="shared" si="1"/>
        <v>1.356349907228811</v>
      </c>
      <c r="C51" s="8">
        <f t="shared" si="2"/>
        <v>1.0704652019152547</v>
      </c>
      <c r="D51">
        <v>0.125</v>
      </c>
      <c r="E51" s="8">
        <v>85</v>
      </c>
      <c r="F51" s="8">
        <f t="shared" si="3"/>
        <v>0.012049427557669912</v>
      </c>
      <c r="G51" s="8">
        <f t="shared" si="4"/>
        <v>13.340184946875965</v>
      </c>
      <c r="H51" s="8">
        <f t="shared" si="5"/>
        <v>0.7060876206159659</v>
      </c>
      <c r="I51" s="8">
        <f t="shared" si="6"/>
        <v>10.829030070687367</v>
      </c>
      <c r="J51" s="8">
        <f t="shared" si="7"/>
        <v>2.494286615945491</v>
      </c>
      <c r="K51">
        <f t="shared" si="8"/>
        <v>6.2968216706471765</v>
      </c>
      <c r="L51">
        <v>0.12</v>
      </c>
      <c r="M51" s="8">
        <f t="shared" si="9"/>
        <v>2.4489488480752044</v>
      </c>
      <c r="N51">
        <f t="shared" si="10"/>
        <v>5.810071502117211</v>
      </c>
      <c r="O51">
        <v>0.06</v>
      </c>
    </row>
    <row r="52" spans="1:15" ht="12.75">
      <c r="A52">
        <f t="shared" si="0"/>
        <v>3.1206901013422197</v>
      </c>
      <c r="B52">
        <f t="shared" si="1"/>
        <v>1.4986079014303542</v>
      </c>
      <c r="C52" s="8">
        <f t="shared" si="2"/>
        <v>1.1563038526076639</v>
      </c>
      <c r="D52">
        <v>0.15</v>
      </c>
      <c r="E52" s="8">
        <v>86</v>
      </c>
      <c r="F52" s="8">
        <f t="shared" si="3"/>
        <v>0.02144659048176467</v>
      </c>
      <c r="G52" s="8">
        <f t="shared" si="4"/>
        <v>12.387290263555897</v>
      </c>
      <c r="H52" s="8">
        <f t="shared" si="5"/>
        <v>0.8766172432734987</v>
      </c>
      <c r="I52" s="8">
        <f t="shared" si="6"/>
        <v>9.999559693344906</v>
      </c>
      <c r="J52" s="8">
        <f t="shared" si="7"/>
        <v>2.7857195397945347</v>
      </c>
      <c r="K52">
        <f t="shared" si="8"/>
        <v>6.770537803573305</v>
      </c>
      <c r="L52">
        <v>0.14</v>
      </c>
      <c r="M52" s="8">
        <f t="shared" si="9"/>
        <v>2.5651554107655627</v>
      </c>
      <c r="N52">
        <f t="shared" si="10"/>
        <v>6.100470003234449</v>
      </c>
      <c r="O52">
        <v>0.07</v>
      </c>
    </row>
    <row r="53" spans="1:15" ht="12.75">
      <c r="A53">
        <f t="shared" si="0"/>
        <v>3.4444406400169214</v>
      </c>
      <c r="B53">
        <f t="shared" si="1"/>
        <v>1.6311351353463692</v>
      </c>
      <c r="C53" s="8">
        <f t="shared" si="2"/>
        <v>1.232662312560194</v>
      </c>
      <c r="D53">
        <v>0.175</v>
      </c>
      <c r="E53" s="8">
        <v>87</v>
      </c>
      <c r="F53" s="8">
        <f t="shared" si="3"/>
        <v>0.03679347616705009</v>
      </c>
      <c r="G53" s="8">
        <f t="shared" si="4"/>
        <v>11.440345302997017</v>
      </c>
      <c r="H53" s="8">
        <f t="shared" si="5"/>
        <v>1.0763688190295078</v>
      </c>
      <c r="I53" s="8">
        <f t="shared" si="6"/>
        <v>9.199311269100917</v>
      </c>
      <c r="J53" s="8">
        <f t="shared" si="7"/>
        <v>3.077571493954693</v>
      </c>
      <c r="K53">
        <f t="shared" si="8"/>
        <v>7.262018975708408</v>
      </c>
      <c r="L53">
        <v>0.16</v>
      </c>
      <c r="M53" s="8">
        <f t="shared" si="9"/>
        <v>2.684376810650974</v>
      </c>
      <c r="N53">
        <f t="shared" si="10"/>
        <v>6.39814419791697</v>
      </c>
      <c r="O53">
        <v>0.08</v>
      </c>
    </row>
    <row r="54" spans="1:15" ht="12.75">
      <c r="A54">
        <f t="shared" si="0"/>
        <v>3.7560930202236946</v>
      </c>
      <c r="B54">
        <f t="shared" si="1"/>
        <v>1.755921516468966</v>
      </c>
      <c r="C54" s="8">
        <f t="shared" si="2"/>
        <v>1.3015296530012321</v>
      </c>
      <c r="D54">
        <v>0.2</v>
      </c>
      <c r="E54" s="8">
        <v>88</v>
      </c>
      <c r="F54" s="8">
        <f t="shared" si="3"/>
        <v>0.060940744723241735</v>
      </c>
      <c r="G54" s="8">
        <f t="shared" si="4"/>
        <v>10.502200725309052</v>
      </c>
      <c r="H54" s="8">
        <f t="shared" si="5"/>
        <v>1.30778276030167</v>
      </c>
      <c r="I54" s="8">
        <f t="shared" si="6"/>
        <v>8.430725210373069</v>
      </c>
      <c r="J54" s="8">
        <f t="shared" si="7"/>
        <v>3.3691126420618147</v>
      </c>
      <c r="K54">
        <f t="shared" si="8"/>
        <v>7.765614395878508</v>
      </c>
      <c r="L54">
        <v>0.18</v>
      </c>
      <c r="M54" s="8">
        <f t="shared" si="9"/>
        <v>2.8065549524726947</v>
      </c>
      <c r="N54">
        <f t="shared" si="10"/>
        <v>6.7028881786987355</v>
      </c>
      <c r="O54">
        <v>0.09</v>
      </c>
    </row>
    <row r="55" spans="1:15" ht="12.75">
      <c r="A55">
        <f t="shared" si="0"/>
        <v>4.057892763917643</v>
      </c>
      <c r="B55">
        <f t="shared" si="1"/>
        <v>1.8743199990067794</v>
      </c>
      <c r="C55" s="8">
        <f t="shared" si="2"/>
        <v>1.3642579943682946</v>
      </c>
      <c r="D55">
        <v>0.225</v>
      </c>
      <c r="E55" s="8">
        <v>89</v>
      </c>
      <c r="F55" s="8">
        <f t="shared" si="3"/>
        <v>0.09760768746892445</v>
      </c>
      <c r="G55" s="8">
        <f t="shared" si="4"/>
        <v>9.576575821810579</v>
      </c>
      <c r="H55" s="8">
        <f t="shared" si="5"/>
        <v>1.5730776220964344</v>
      </c>
      <c r="I55" s="8">
        <f t="shared" si="6"/>
        <v>7.696020072167848</v>
      </c>
      <c r="J55" s="8">
        <f t="shared" si="7"/>
        <v>3.659895525267025</v>
      </c>
      <c r="K55">
        <f t="shared" si="8"/>
        <v>8.277805295526797</v>
      </c>
      <c r="L55">
        <v>0.2</v>
      </c>
      <c r="M55" s="8">
        <f t="shared" si="9"/>
        <v>2.9316498136820286</v>
      </c>
      <c r="N55">
        <f t="shared" si="10"/>
        <v>7.014474486420916</v>
      </c>
      <c r="O55">
        <v>0.1</v>
      </c>
    </row>
    <row r="56" spans="1:15" ht="12.75">
      <c r="A56">
        <f t="shared" si="0"/>
        <v>4.351482906423918</v>
      </c>
      <c r="B56">
        <f t="shared" si="1"/>
        <v>1.9873485547874452</v>
      </c>
      <c r="C56" s="8">
        <f t="shared" si="2"/>
        <v>1.4218644772033073</v>
      </c>
      <c r="D56">
        <v>0.25</v>
      </c>
      <c r="E56" s="8">
        <v>90</v>
      </c>
      <c r="F56" s="8">
        <f t="shared" si="3"/>
        <v>0.15142191329747767</v>
      </c>
      <c r="G56" s="8">
        <f t="shared" si="4"/>
        <v>8.668098201394983</v>
      </c>
      <c r="H56" s="8">
        <f t="shared" si="5"/>
        <v>1.8741712357585065</v>
      </c>
      <c r="I56" s="8">
        <f t="shared" si="6"/>
        <v>6.997113685829902</v>
      </c>
      <c r="J56" s="8">
        <f t="shared" si="7"/>
        <v>3.949652881698853</v>
      </c>
      <c r="K56">
        <f t="shared" si="8"/>
        <v>8.796238013528104</v>
      </c>
      <c r="L56">
        <v>0.22</v>
      </c>
      <c r="M56" s="8">
        <f t="shared" si="9"/>
        <v>3.0595786684494826</v>
      </c>
      <c r="N56">
        <f t="shared" si="10"/>
        <v>7.332673902029342</v>
      </c>
      <c r="O56">
        <v>0.11</v>
      </c>
    </row>
    <row r="57" spans="1:15" ht="12.75">
      <c r="A57">
        <f t="shared" si="0"/>
        <v>4.638122009125652</v>
      </c>
      <c r="B57">
        <f t="shared" si="1"/>
        <v>2.095740368685398</v>
      </c>
      <c r="C57" s="8">
        <f t="shared" si="2"/>
        <v>1.4750814575734026</v>
      </c>
      <c r="D57">
        <v>0.275</v>
      </c>
      <c r="E57" s="8">
        <v>91</v>
      </c>
      <c r="F57" s="8">
        <f t="shared" si="3"/>
        <v>0.22787109712245712</v>
      </c>
      <c r="G57" s="8">
        <f t="shared" si="4"/>
        <v>7.782255538975804</v>
      </c>
      <c r="H57" s="8">
        <f t="shared" si="5"/>
        <v>2.21268673519193</v>
      </c>
      <c r="I57" s="8">
        <f t="shared" si="6"/>
        <v>6.335629185263336</v>
      </c>
      <c r="J57" s="8">
        <f t="shared" si="7"/>
        <v>4.238177430302272</v>
      </c>
      <c r="K57">
        <f t="shared" si="8"/>
        <v>9.319318899527374</v>
      </c>
      <c r="L57">
        <v>0.24</v>
      </c>
      <c r="M57" s="8">
        <f t="shared" si="9"/>
        <v>3.1902870765770786</v>
      </c>
      <c r="N57">
        <f t="shared" si="10"/>
        <v>7.657253719362984</v>
      </c>
      <c r="O57">
        <v>0.12</v>
      </c>
    </row>
    <row r="58" spans="1:15" ht="12.75">
      <c r="A58">
        <f t="shared" si="0"/>
        <v>4.918749355987771</v>
      </c>
      <c r="B58">
        <f t="shared" si="1"/>
        <v>2.2000991698757346</v>
      </c>
      <c r="C58" s="8">
        <f t="shared" si="2"/>
        <v>1.524511838317963</v>
      </c>
      <c r="D58">
        <v>0.3</v>
      </c>
      <c r="E58" s="8">
        <v>92</v>
      </c>
      <c r="F58" s="8">
        <f t="shared" si="3"/>
        <v>0.3331624985527668</v>
      </c>
      <c r="G58" s="8">
        <f t="shared" si="4"/>
        <v>6.925255094161969</v>
      </c>
      <c r="H58" s="8">
        <f t="shared" si="5"/>
        <v>2.5898291661354023</v>
      </c>
      <c r="I58" s="8">
        <f t="shared" si="6"/>
        <v>5.712771616206808</v>
      </c>
      <c r="J58" s="8">
        <f t="shared" si="7"/>
        <v>4.525320866848553</v>
      </c>
      <c r="K58">
        <f t="shared" si="8"/>
        <v>9.84590460846642</v>
      </c>
      <c r="L58">
        <v>0.26</v>
      </c>
      <c r="M58" s="8">
        <f t="shared" si="9"/>
        <v>3.32367378407222</v>
      </c>
      <c r="N58">
        <f t="shared" si="10"/>
        <v>7.987963078817117</v>
      </c>
      <c r="O58">
        <v>0.13</v>
      </c>
    </row>
    <row r="59" spans="1:15" ht="12.75">
      <c r="A59">
        <f t="shared" si="0"/>
        <v>5.194116917489929</v>
      </c>
      <c r="B59">
        <f t="shared" si="1"/>
        <v>2.3008865545730686</v>
      </c>
      <c r="C59" s="8">
        <f t="shared" si="2"/>
        <v>1.5706163917803977</v>
      </c>
      <c r="D59">
        <v>0.325</v>
      </c>
      <c r="E59" s="8">
        <v>93</v>
      </c>
      <c r="F59" s="8">
        <f t="shared" si="3"/>
        <v>0.4739570811503597</v>
      </c>
      <c r="G59" s="8">
        <f t="shared" si="4"/>
        <v>6.103757830515406</v>
      </c>
      <c r="H59" s="8">
        <f t="shared" si="5"/>
        <v>3.0064391045106262</v>
      </c>
      <c r="I59" s="8">
        <f t="shared" si="6"/>
        <v>5.129381554582025</v>
      </c>
      <c r="J59" s="8">
        <f t="shared" si="7"/>
        <v>4.81099891282112</v>
      </c>
      <c r="K59">
        <f t="shared" si="8"/>
        <v>10.37516955981372</v>
      </c>
      <c r="L59">
        <v>0.28</v>
      </c>
      <c r="M59" s="8">
        <f t="shared" si="9"/>
        <v>3.459685892522053</v>
      </c>
      <c r="N59">
        <f t="shared" si="10"/>
        <v>8.324534390083528</v>
      </c>
      <c r="O59">
        <v>0.14</v>
      </c>
    </row>
    <row r="60" spans="1:15" ht="12.75">
      <c r="A60">
        <f t="shared" si="0"/>
        <v>5.4648364527531825</v>
      </c>
      <c r="B60">
        <f t="shared" si="1"/>
        <v>2.3984892652326053</v>
      </c>
      <c r="C60" s="8">
        <f t="shared" si="2"/>
        <v>1.6137810390023688</v>
      </c>
      <c r="D60">
        <v>0.35</v>
      </c>
      <c r="E60" s="8">
        <v>94</v>
      </c>
      <c r="F60" s="8">
        <f t="shared" si="3"/>
        <v>0.6570120508648039</v>
      </c>
      <c r="G60" s="8">
        <f t="shared" si="4"/>
        <v>5.324520953985697</v>
      </c>
      <c r="H60" s="8">
        <f t="shared" si="5"/>
        <v>3.46296159101599</v>
      </c>
      <c r="I60" s="8">
        <f t="shared" si="6"/>
        <v>4.585904041087389</v>
      </c>
      <c r="J60" s="8">
        <f t="shared" si="7"/>
        <v>5.095117174728891</v>
      </c>
      <c r="K60">
        <f t="shared" si="8"/>
        <v>10.906491927297573</v>
      </c>
      <c r="L60">
        <v>0.3</v>
      </c>
      <c r="M60" s="8">
        <f t="shared" si="9"/>
        <v>3.5982274989292335</v>
      </c>
      <c r="N60">
        <f t="shared" si="10"/>
        <v>8.666699356247818</v>
      </c>
      <c r="O60">
        <v>0.15</v>
      </c>
    </row>
    <row r="61" spans="1:15" ht="12.75">
      <c r="A61">
        <f t="shared" si="0"/>
        <v>5.73140159128549</v>
      </c>
      <c r="B61">
        <f t="shared" si="1"/>
        <v>2.493213358244766</v>
      </c>
      <c r="C61" s="8">
        <f t="shared" si="2"/>
        <v>1.6543110174115014</v>
      </c>
      <c r="D61">
        <v>0.375</v>
      </c>
      <c r="E61" s="8">
        <v>95</v>
      </c>
      <c r="F61" s="8">
        <f t="shared" si="3"/>
        <v>0.8887883955947622</v>
      </c>
      <c r="G61" s="8">
        <f t="shared" si="4"/>
        <v>4.594005452471492</v>
      </c>
      <c r="H61" s="8">
        <f t="shared" si="5"/>
        <v>3.9594015772413087</v>
      </c>
      <c r="I61" s="8">
        <f t="shared" si="6"/>
        <v>4.082344027312722</v>
      </c>
      <c r="J61" s="8">
        <f t="shared" si="7"/>
        <v>5.377609396810648</v>
      </c>
      <c r="K61">
        <f t="shared" si="8"/>
        <v>11.439391352159113</v>
      </c>
      <c r="L61">
        <v>0.32</v>
      </c>
      <c r="M61" s="8">
        <f t="shared" si="9"/>
        <v>3.739217865298272</v>
      </c>
      <c r="N61">
        <f t="shared" si="10"/>
        <v>9.014185499683563</v>
      </c>
      <c r="O61">
        <v>0.16</v>
      </c>
    </row>
    <row r="62" spans="1:15" ht="12.75">
      <c r="A62">
        <f t="shared" si="0"/>
        <v>5.994237918385764</v>
      </c>
      <c r="B62">
        <f t="shared" si="1"/>
        <v>2.5853219858403236</v>
      </c>
      <c r="C62" s="8">
        <f t="shared" si="2"/>
        <v>1.6924686627195484</v>
      </c>
      <c r="D62">
        <v>0.4</v>
      </c>
      <c r="E62" s="8">
        <v>96</v>
      </c>
      <c r="F62" s="8">
        <f t="shared" si="3"/>
        <v>1.1749806166904193</v>
      </c>
      <c r="G62" s="8">
        <f t="shared" si="4"/>
        <v>3.91790582732299</v>
      </c>
      <c r="H62" s="8">
        <f t="shared" si="5"/>
        <v>4.495350841897732</v>
      </c>
      <c r="I62" s="8">
        <f t="shared" si="6"/>
        <v>3.618293291969138</v>
      </c>
      <c r="J62" s="8">
        <f t="shared" si="7"/>
        <v>5.658427322460767</v>
      </c>
      <c r="K62">
        <f t="shared" si="8"/>
        <v>11.973501175199665</v>
      </c>
      <c r="L62">
        <v>0.34</v>
      </c>
      <c r="M62" s="8">
        <f t="shared" si="9"/>
        <v>3.8825527996657314</v>
      </c>
      <c r="N62">
        <f t="shared" si="10"/>
        <v>9.366713177383815</v>
      </c>
      <c r="O62">
        <v>0.17</v>
      </c>
    </row>
    <row r="63" spans="1:15" ht="12.75">
      <c r="A63">
        <f t="shared" si="0"/>
        <v>6.253695375282902</v>
      </c>
      <c r="B63">
        <f t="shared" si="1"/>
        <v>2.6750456344580087</v>
      </c>
      <c r="C63" s="8">
        <f t="shared" si="2"/>
        <v>1.728483647283312</v>
      </c>
      <c r="D63">
        <v>0.425</v>
      </c>
      <c r="E63" s="8">
        <v>97</v>
      </c>
      <c r="F63" s="8">
        <f t="shared" si="3"/>
        <v>1.5201299818580125</v>
      </c>
      <c r="G63" s="8">
        <f t="shared" si="4"/>
        <v>3.300763346246427</v>
      </c>
      <c r="H63" s="8">
        <f t="shared" si="5"/>
        <v>5.070073271524265</v>
      </c>
      <c r="I63" s="8">
        <f t="shared" si="6"/>
        <v>3.193015721595671</v>
      </c>
      <c r="J63" s="8">
        <f t="shared" si="7"/>
        <v>5.937528761992034</v>
      </c>
      <c r="K63">
        <f t="shared" si="8"/>
        <v>12.508527254495647</v>
      </c>
      <c r="L63">
        <v>0.36</v>
      </c>
      <c r="M63" s="8">
        <f t="shared" si="9"/>
        <v>4.028148852427329</v>
      </c>
      <c r="N63">
        <f t="shared" si="10"/>
        <v>9.723984195213546</v>
      </c>
      <c r="O63">
        <v>0.18</v>
      </c>
    </row>
    <row r="64" spans="1:15" ht="12.75">
      <c r="A64">
        <f t="shared" si="0"/>
        <v>6.510046372286915</v>
      </c>
      <c r="B64">
        <f t="shared" si="1"/>
        <v>2.7625745620373934</v>
      </c>
      <c r="C64" s="8">
        <f t="shared" si="2"/>
        <v>1.7625454173904629</v>
      </c>
      <c r="D64">
        <v>0.45</v>
      </c>
      <c r="E64" s="8">
        <v>98</v>
      </c>
      <c r="F64" s="8">
        <f t="shared" si="3"/>
        <v>1.9273186964498805</v>
      </c>
      <c r="G64" s="8">
        <f t="shared" si="4"/>
        <v>2.745660214594146</v>
      </c>
      <c r="H64" s="8">
        <f t="shared" si="5"/>
        <v>5.6824774322519715</v>
      </c>
      <c r="I64" s="8">
        <f t="shared" si="6"/>
        <v>2.8054198823233776</v>
      </c>
      <c r="J64" s="8">
        <f t="shared" si="7"/>
        <v>6.214867261262711</v>
      </c>
      <c r="K64">
        <f t="shared" si="8"/>
        <v>13.044215655334185</v>
      </c>
      <c r="L64">
        <v>0.38</v>
      </c>
      <c r="M64" s="8">
        <f t="shared" si="9"/>
        <v>4.175894748856052</v>
      </c>
      <c r="N64">
        <f t="shared" si="10"/>
        <v>10.085729069990677</v>
      </c>
      <c r="O64">
        <v>0.19</v>
      </c>
    </row>
    <row r="65" spans="1:15" ht="12.75">
      <c r="A65">
        <f t="shared" si="0"/>
        <v>6.76356357767115</v>
      </c>
      <c r="B65">
        <f t="shared" si="1"/>
        <v>2.848059940146733</v>
      </c>
      <c r="C65" s="8">
        <f t="shared" si="2"/>
        <v>1.7948043353807321</v>
      </c>
      <c r="D65">
        <v>0.475</v>
      </c>
      <c r="E65" s="8">
        <v>99</v>
      </c>
      <c r="F65" s="8">
        <f t="shared" si="3"/>
        <v>2.3979544914170248</v>
      </c>
      <c r="G65" s="8">
        <f t="shared" si="4"/>
        <v>2.2540041633171555</v>
      </c>
      <c r="H65" s="8">
        <f t="shared" si="5"/>
        <v>6.331163831666387</v>
      </c>
      <c r="I65" s="8">
        <f t="shared" si="6"/>
        <v>2.4541062817377934</v>
      </c>
      <c r="J65" s="8">
        <f t="shared" si="7"/>
        <v>6.490419720997721</v>
      </c>
      <c r="K65">
        <f t="shared" si="8"/>
        <v>13.58037343697972</v>
      </c>
      <c r="L65">
        <v>0.4</v>
      </c>
      <c r="M65" s="8">
        <f t="shared" si="9"/>
        <v>4.325704187754013</v>
      </c>
      <c r="N65">
        <f t="shared" si="10"/>
        <v>10.451646250084295</v>
      </c>
      <c r="O65">
        <v>0.2</v>
      </c>
    </row>
    <row r="66" spans="1:15" ht="12.75">
      <c r="A66">
        <f t="shared" si="0"/>
        <v>7.014474486420916</v>
      </c>
      <c r="B66">
        <f t="shared" si="1"/>
        <v>2.9316498136820286</v>
      </c>
      <c r="C66" s="8">
        <f t="shared" si="2"/>
        <v>1.825407639337996</v>
      </c>
      <c r="D66">
        <v>0.5</v>
      </c>
      <c r="E66" s="8">
        <v>100</v>
      </c>
      <c r="F66" s="8">
        <f t="shared" si="3"/>
        <v>2.9316498136820286</v>
      </c>
      <c r="G66" s="8">
        <f t="shared" si="4"/>
        <v>1.825407639337996</v>
      </c>
      <c r="H66" s="8">
        <f t="shared" si="5"/>
        <v>7.014474486420916</v>
      </c>
      <c r="I66" s="8">
        <f t="shared" si="6"/>
        <v>2.1374169364923254</v>
      </c>
      <c r="J66" s="8">
        <f t="shared" si="7"/>
        <v>6.764148439560778</v>
      </c>
      <c r="K66">
        <f t="shared" si="8"/>
        <v>14.116841882272382</v>
      </c>
      <c r="L66">
        <v>0.42</v>
      </c>
      <c r="M66" s="8">
        <f t="shared" si="9"/>
        <v>4.477461722485742</v>
      </c>
      <c r="N66">
        <f t="shared" si="10"/>
        <v>10.821452813914377</v>
      </c>
      <c r="O66">
        <v>0.21</v>
      </c>
    </row>
    <row r="67" spans="1:15" ht="12.75">
      <c r="A67">
        <f t="shared" si="0"/>
        <v>7.2629448432424795</v>
      </c>
      <c r="B67">
        <f t="shared" si="1"/>
        <v>3.0134793102388855</v>
      </c>
      <c r="C67" s="8">
        <f t="shared" si="2"/>
        <v>1.8544896524554844</v>
      </c>
      <c r="D67">
        <v>0.525</v>
      </c>
      <c r="E67" s="8">
        <v>101</v>
      </c>
      <c r="F67" s="8">
        <f t="shared" si="3"/>
        <v>3.526445857484582</v>
      </c>
      <c r="G67" s="8">
        <f t="shared" si="4"/>
        <v>1.4579118368963933</v>
      </c>
      <c r="H67" s="8">
        <f t="shared" si="5"/>
        <v>7.730539744300785</v>
      </c>
      <c r="I67" s="8">
        <f t="shared" si="6"/>
        <v>1.853482194372198</v>
      </c>
      <c r="J67" s="8">
        <f t="shared" si="7"/>
        <v>7.0360541459538055</v>
      </c>
      <c r="K67">
        <f t="shared" si="8"/>
        <v>14.653471195063105</v>
      </c>
      <c r="L67">
        <v>0.44</v>
      </c>
      <c r="M67" s="8">
        <f t="shared" si="9"/>
        <v>4.6310726070474</v>
      </c>
      <c r="N67">
        <f t="shared" si="10"/>
        <v>11.194855336682565</v>
      </c>
      <c r="O67">
        <v>0.22</v>
      </c>
    </row>
    <row r="68" spans="1:15" ht="12.75">
      <c r="A68">
        <f t="shared" si="0"/>
        <v>7.509171207942245</v>
      </c>
      <c r="B68">
        <f t="shared" si="1"/>
        <v>3.0936561751677587</v>
      </c>
      <c r="C68" s="8">
        <f t="shared" si="2"/>
        <v>1.882157318084218</v>
      </c>
      <c r="D68">
        <v>0.55</v>
      </c>
      <c r="E68" s="8">
        <v>102</v>
      </c>
      <c r="F68" s="8">
        <f t="shared" si="3"/>
        <v>4.17884643186963</v>
      </c>
      <c r="G68" s="8">
        <f t="shared" si="4"/>
        <v>1.1480205650372852</v>
      </c>
      <c r="H68" s="8">
        <f t="shared" si="5"/>
        <v>8.477362295015155</v>
      </c>
      <c r="I68" s="8">
        <f t="shared" si="6"/>
        <v>1.6003047450865573</v>
      </c>
      <c r="J68" s="8">
        <f t="shared" si="7"/>
        <v>7.306084666288335</v>
      </c>
      <c r="K68">
        <f t="shared" si="8"/>
        <v>15.190147025097424</v>
      </c>
      <c r="L68">
        <v>0.46</v>
      </c>
      <c r="M68" s="8">
        <f t="shared" si="9"/>
        <v>4.786418012805143</v>
      </c>
      <c r="N68">
        <f t="shared" si="10"/>
        <v>11.571578710308401</v>
      </c>
      <c r="O68">
        <v>0.23</v>
      </c>
    </row>
    <row r="69" spans="1:15" ht="12.75">
      <c r="A69">
        <f t="shared" si="0"/>
        <v>7.75327796308089</v>
      </c>
      <c r="B69">
        <f t="shared" si="1"/>
        <v>3.1722777874405566</v>
      </c>
      <c r="C69" s="8">
        <f t="shared" si="2"/>
        <v>1.9085072155927705</v>
      </c>
      <c r="D69">
        <v>0.575</v>
      </c>
      <c r="E69" s="8">
        <v>103</v>
      </c>
      <c r="F69" s="8">
        <f t="shared" si="3"/>
        <v>4.884204842342584</v>
      </c>
      <c r="G69" s="8">
        <f t="shared" si="4"/>
        <v>0.8910871292660829</v>
      </c>
      <c r="H69" s="8">
        <f t="shared" si="5"/>
        <v>9.252817373084369</v>
      </c>
      <c r="I69" s="8">
        <f t="shared" si="6"/>
        <v>1.3757598231557857</v>
      </c>
      <c r="J69" s="8">
        <f t="shared" si="7"/>
        <v>7.574221822205551</v>
      </c>
      <c r="K69">
        <f t="shared" si="8"/>
        <v>15.726750304783934</v>
      </c>
      <c r="L69">
        <v>0.48</v>
      </c>
      <c r="M69" s="8">
        <f t="shared" si="9"/>
        <v>4.943395015993772</v>
      </c>
      <c r="N69">
        <f t="shared" si="10"/>
        <v>11.951336860005384</v>
      </c>
      <c r="O69">
        <v>0.24</v>
      </c>
    </row>
    <row r="70" spans="1:15" ht="12.75">
      <c r="A70">
        <f t="shared" si="0"/>
        <v>7.995416567913999</v>
      </c>
      <c r="B70">
        <f t="shared" si="1"/>
        <v>3.2494292964930267</v>
      </c>
      <c r="C70" s="8">
        <f t="shared" si="2"/>
        <v>1.933623697203025</v>
      </c>
      <c r="D70">
        <v>0.6</v>
      </c>
      <c r="E70" s="8">
        <v>104</v>
      </c>
      <c r="F70" s="8">
        <f t="shared" si="3"/>
        <v>5.637105781578711</v>
      </c>
      <c r="G70" s="8">
        <f t="shared" si="4"/>
        <v>0.6816962222580507</v>
      </c>
      <c r="H70" s="8">
        <f t="shared" si="5"/>
        <v>10.054723768915267</v>
      </c>
      <c r="I70" s="8">
        <f t="shared" si="6"/>
        <v>1.177666218986694</v>
      </c>
      <c r="J70" s="8">
        <f t="shared" si="7"/>
        <v>7.840461776154513</v>
      </c>
      <c r="K70">
        <f t="shared" si="8"/>
        <v>16.26320336859827</v>
      </c>
      <c r="L70">
        <v>0.5</v>
      </c>
      <c r="M70" s="8">
        <f t="shared" si="9"/>
        <v>5.10190013592883</v>
      </c>
      <c r="N70">
        <f t="shared" si="10"/>
        <v>12.33384886840956</v>
      </c>
      <c r="O70">
        <v>0.25</v>
      </c>
    </row>
    <row r="71" spans="1:15" ht="12.75">
      <c r="A71">
        <f t="shared" si="0"/>
        <v>8.235689124356469</v>
      </c>
      <c r="B71">
        <f t="shared" si="1"/>
        <v>3.325196045138327</v>
      </c>
      <c r="C71" s="8">
        <f t="shared" si="2"/>
        <v>1.9575913108969374</v>
      </c>
      <c r="D71">
        <v>0.625</v>
      </c>
      <c r="E71" s="8">
        <v>105</v>
      </c>
      <c r="F71" s="8">
        <f t="shared" si="3"/>
        <v>6.431643759925265</v>
      </c>
      <c r="G71" s="8">
        <f t="shared" si="4"/>
        <v>0.5139423543604469</v>
      </c>
      <c r="H71" s="8">
        <f t="shared" si="5"/>
        <v>10.880874085365335</v>
      </c>
      <c r="I71" s="8">
        <f t="shared" si="6"/>
        <v>1.00381653543673</v>
      </c>
      <c r="J71" s="8">
        <f t="shared" si="7"/>
        <v>8.104762445440734</v>
      </c>
      <c r="K71">
        <f t="shared" si="8"/>
        <v>16.79940727432143</v>
      </c>
      <c r="L71">
        <v>0.52</v>
      </c>
      <c r="M71" s="8">
        <f t="shared" si="9"/>
        <v>5.261813926389522</v>
      </c>
      <c r="N71">
        <f t="shared" si="10"/>
        <v>12.71884788426</v>
      </c>
      <c r="O71">
        <v>0.26</v>
      </c>
    </row>
    <row r="72" spans="1:15" ht="12.75">
      <c r="A72">
        <f t="shared" si="0"/>
        <v>8.4742055112918</v>
      </c>
      <c r="B72">
        <f t="shared" si="1"/>
        <v>3.3996516961942405</v>
      </c>
      <c r="C72" s="8">
        <f t="shared" si="2"/>
        <v>1.980482927037059</v>
      </c>
      <c r="D72">
        <v>0.65</v>
      </c>
      <c r="E72" s="8">
        <v>106</v>
      </c>
      <c r="F72" s="8">
        <f t="shared" si="3"/>
        <v>7.261830107451914</v>
      </c>
      <c r="G72" s="8">
        <f t="shared" si="4"/>
        <v>0.3818368556429306</v>
      </c>
      <c r="H72" s="8">
        <f t="shared" si="5"/>
        <v>11.729098286670748</v>
      </c>
      <c r="I72" s="8">
        <f t="shared" si="6"/>
        <v>0.8520407367421665</v>
      </c>
      <c r="J72" s="8">
        <f t="shared" si="7"/>
        <v>8.367137849554545</v>
      </c>
      <c r="K72">
        <f t="shared" si="8"/>
        <v>17.33529076661158</v>
      </c>
      <c r="L72">
        <v>0.54</v>
      </c>
      <c r="M72" s="8">
        <f t="shared" si="9"/>
        <v>5.423027648833454</v>
      </c>
      <c r="N72">
        <f t="shared" si="10"/>
        <v>13.106070940387013</v>
      </c>
      <c r="O72">
        <v>0.27</v>
      </c>
    </row>
    <row r="73" spans="1:15" ht="12.75">
      <c r="A73">
        <f t="shared" si="0"/>
        <v>8.711065279762423</v>
      </c>
      <c r="B73">
        <f t="shared" si="1"/>
        <v>3.4728532241024723</v>
      </c>
      <c r="C73" s="8">
        <f t="shared" si="2"/>
        <v>2.002354729979267</v>
      </c>
      <c r="D73">
        <v>0.675</v>
      </c>
      <c r="E73" s="8">
        <v>107</v>
      </c>
      <c r="F73" s="8">
        <f t="shared" si="3"/>
        <v>8.121844888309269</v>
      </c>
      <c r="G73" s="8">
        <f t="shared" si="4"/>
        <v>0.27955979025616884</v>
      </c>
      <c r="H73" s="8">
        <f t="shared" si="5"/>
        <v>12.597267741438927</v>
      </c>
      <c r="I73" s="8">
        <f t="shared" si="6"/>
        <v>0.720210191510338</v>
      </c>
      <c r="J73" s="8">
        <f t="shared" si="7"/>
        <v>8.627545497400469</v>
      </c>
      <c r="K73">
        <f t="shared" si="8"/>
        <v>17.87080182703805</v>
      </c>
      <c r="L73">
        <v>0.56</v>
      </c>
      <c r="M73" s="8">
        <f t="shared" si="9"/>
        <v>5.585435840896579</v>
      </c>
      <c r="N73">
        <f t="shared" si="10"/>
        <v>13.495255570460017</v>
      </c>
      <c r="O73">
        <v>0.28</v>
      </c>
    </row>
    <row r="74" spans="1:15" ht="12.75">
      <c r="A74">
        <f t="shared" si="0"/>
        <v>8.946347067705318</v>
      </c>
      <c r="B74">
        <f t="shared" si="1"/>
        <v>3.5448559959605674</v>
      </c>
      <c r="C74" s="8">
        <f t="shared" si="2"/>
        <v>2.023261299097868</v>
      </c>
      <c r="D74">
        <v>0.7</v>
      </c>
      <c r="E74" s="8">
        <v>108</v>
      </c>
      <c r="F74" s="8">
        <f t="shared" si="3"/>
        <v>9.006283621190661</v>
      </c>
      <c r="G74" s="8">
        <f t="shared" si="4"/>
        <v>0.20170667689339528</v>
      </c>
      <c r="H74" s="8">
        <f t="shared" si="5"/>
        <v>13.483333767310583</v>
      </c>
      <c r="I74" s="8">
        <f t="shared" si="6"/>
        <v>0.6062762173819891</v>
      </c>
      <c r="J74" s="8">
        <f t="shared" si="7"/>
        <v>8.885982394625927</v>
      </c>
      <c r="K74">
        <f t="shared" si="8"/>
        <v>18.4058688508333</v>
      </c>
      <c r="L74">
        <v>0.58</v>
      </c>
      <c r="M74" s="8">
        <f t="shared" si="9"/>
        <v>5.748929112205474</v>
      </c>
      <c r="N74">
        <f t="shared" si="10"/>
        <v>13.886155706591083</v>
      </c>
      <c r="O74">
        <v>0.29</v>
      </c>
    </row>
    <row r="75" spans="1:15" ht="12.75">
      <c r="A75">
        <f t="shared" si="0"/>
        <v>9.180125433640896</v>
      </c>
      <c r="B75">
        <f t="shared" si="1"/>
        <v>3.6157381115708063</v>
      </c>
      <c r="C75" s="8">
        <f t="shared" si="2"/>
        <v>2.043279948827937</v>
      </c>
      <c r="D75">
        <v>0.725</v>
      </c>
      <c r="E75" s="8">
        <v>109</v>
      </c>
      <c r="F75" s="8">
        <f t="shared" si="3"/>
        <v>9.910303509364269</v>
      </c>
      <c r="G75" s="8">
        <f t="shared" si="4"/>
        <v>0.14343471882283243</v>
      </c>
      <c r="H75" s="8">
        <f t="shared" si="5"/>
        <v>14.3853553524431</v>
      </c>
      <c r="I75" s="8">
        <f t="shared" si="6"/>
        <v>0.5082978025145035</v>
      </c>
      <c r="J75" s="8">
        <f t="shared" si="7"/>
        <v>9.14242896434142</v>
      </c>
      <c r="K75">
        <f t="shared" si="8"/>
        <v>18.940420329275405</v>
      </c>
      <c r="L75">
        <v>0.6</v>
      </c>
      <c r="M75" s="8">
        <f t="shared" si="9"/>
        <v>5.913397182060265</v>
      </c>
      <c r="N75">
        <f t="shared" si="10"/>
        <v>14.278530385530757</v>
      </c>
      <c r="O75">
        <v>0.3</v>
      </c>
    </row>
    <row r="76" spans="1:15" ht="12.75">
      <c r="A76">
        <f t="shared" si="0"/>
        <v>9.41247291688714</v>
      </c>
      <c r="B76">
        <f t="shared" si="1"/>
        <v>3.685520513310273</v>
      </c>
      <c r="C76" s="8">
        <f t="shared" si="2"/>
        <v>2.062430838528634</v>
      </c>
      <c r="D76">
        <v>0.75</v>
      </c>
      <c r="E76" s="8">
        <v>110</v>
      </c>
      <c r="F76" s="8">
        <f t="shared" si="3"/>
        <v>10.829693369668377</v>
      </c>
      <c r="G76" s="8">
        <f t="shared" si="4"/>
        <v>0.1005327328827903</v>
      </c>
      <c r="H76" s="8">
        <f t="shared" si="5"/>
        <v>15.301503673457518</v>
      </c>
      <c r="I76" s="8">
        <f t="shared" si="6"/>
        <v>0.4244461235289201</v>
      </c>
      <c r="J76" s="8">
        <f t="shared" si="7"/>
        <v>9.396873408449643</v>
      </c>
      <c r="K76">
        <f t="shared" si="8"/>
        <v>19.474435606699927</v>
      </c>
      <c r="L76">
        <v>0.62</v>
      </c>
      <c r="M76" s="8">
        <f t="shared" si="9"/>
        <v>6.078733795541595</v>
      </c>
      <c r="N76">
        <f t="shared" si="10"/>
        <v>14.672141866018137</v>
      </c>
      <c r="O76">
        <v>0.31</v>
      </c>
    </row>
    <row r="77" spans="1:15" ht="12.75">
      <c r="A77">
        <f t="shared" si="0"/>
        <v>9.643464529840529</v>
      </c>
      <c r="B77">
        <f t="shared" si="1"/>
        <v>3.75426348071138</v>
      </c>
      <c r="C77" s="8">
        <f t="shared" si="2"/>
        <v>2.080773467057341</v>
      </c>
      <c r="D77">
        <v>0.775</v>
      </c>
      <c r="E77" s="8">
        <v>111</v>
      </c>
      <c r="F77" s="8">
        <f t="shared" si="3"/>
        <v>11.760913349676102</v>
      </c>
      <c r="G77" s="8">
        <f t="shared" si="4"/>
        <v>0.0694608666463723</v>
      </c>
      <c r="H77" s="8">
        <f t="shared" si="5"/>
        <v>16.230085353158913</v>
      </c>
      <c r="I77" s="8">
        <f t="shared" si="6"/>
        <v>0.35302780323031335</v>
      </c>
      <c r="J77" s="8">
        <f t="shared" si="7"/>
        <v>9.649302429406063</v>
      </c>
      <c r="K77">
        <f t="shared" si="8"/>
        <v>20.007835051120338</v>
      </c>
      <c r="L77">
        <v>0.64</v>
      </c>
      <c r="M77" s="8">
        <f t="shared" si="9"/>
        <v>6.2448349649780965</v>
      </c>
      <c r="N77">
        <f t="shared" si="10"/>
        <v>15.066772149484834</v>
      </c>
      <c r="O77">
        <v>0.32</v>
      </c>
    </row>
    <row r="78" spans="1:15" ht="12.75">
      <c r="A78">
        <f t="shared" si="0"/>
        <v>9.873141261424308</v>
      </c>
      <c r="B78">
        <f t="shared" si="1"/>
        <v>3.8220175676264176</v>
      </c>
      <c r="C78" s="8">
        <f t="shared" si="2"/>
        <v>2.098357609927362</v>
      </c>
      <c r="D78">
        <v>0.8</v>
      </c>
      <c r="E78" s="8">
        <v>112</v>
      </c>
      <c r="F78" s="8">
        <f t="shared" si="3"/>
        <v>12.701060365393488</v>
      </c>
      <c r="G78" s="8">
        <f t="shared" si="4"/>
        <v>0.04731603611960189</v>
      </c>
      <c r="H78" s="8">
        <f t="shared" si="5"/>
        <v>17.169544230002785</v>
      </c>
      <c r="I78" s="8">
        <f t="shared" si="6"/>
        <v>0.29248668007419454</v>
      </c>
      <c r="J78" s="8">
        <f t="shared" si="7"/>
        <v>9.899707182132616</v>
      </c>
      <c r="K78">
        <f t="shared" si="8"/>
        <v>20.540592575778945</v>
      </c>
      <c r="L78">
        <v>0.66</v>
      </c>
      <c r="M78" s="8">
        <f t="shared" si="9"/>
        <v>6.411595331875944</v>
      </c>
      <c r="N78">
        <f t="shared" si="10"/>
        <v>15.462206122117976</v>
      </c>
      <c r="O78">
        <v>0.33</v>
      </c>
    </row>
    <row r="79" spans="1:15" ht="12.75">
      <c r="A79">
        <f t="shared" si="0"/>
        <v>10.101565472737576</v>
      </c>
      <c r="B79">
        <f t="shared" si="1"/>
        <v>3.8888020417566764</v>
      </c>
      <c r="C79" s="8">
        <f t="shared" si="2"/>
        <v>2.115201758830679</v>
      </c>
      <c r="D79">
        <v>0.825</v>
      </c>
      <c r="E79" s="8">
        <v>113</v>
      </c>
      <c r="F79" s="8">
        <f t="shared" si="3"/>
        <v>13.64781891269672</v>
      </c>
      <c r="G79" s="8">
        <f t="shared" si="4"/>
        <v>0.03178273717867297</v>
      </c>
      <c r="H79" s="8">
        <f t="shared" si="5"/>
        <v>18.11845818831037</v>
      </c>
      <c r="I79" s="8">
        <f t="shared" si="6"/>
        <v>0.24140063838177017</v>
      </c>
      <c r="J79" s="8">
        <f t="shared" si="7"/>
        <v>10.148066698494397</v>
      </c>
      <c r="K79">
        <f t="shared" si="8"/>
        <v>21.072656400813116</v>
      </c>
      <c r="L79">
        <v>0.68</v>
      </c>
      <c r="M79" s="8">
        <f t="shared" si="9"/>
        <v>6.5789151143846</v>
      </c>
      <c r="N79">
        <f t="shared" si="10"/>
        <v>15.858241277773615</v>
      </c>
      <c r="O79">
        <v>0.34</v>
      </c>
    </row>
    <row r="80" spans="1:15" ht="12.75">
      <c r="A80">
        <f t="shared" si="0"/>
        <v>10.328786518068398</v>
      </c>
      <c r="B80">
        <f t="shared" si="1"/>
        <v>3.9546577769700093</v>
      </c>
      <c r="C80" s="8">
        <f t="shared" si="2"/>
        <v>2.1313460139488</v>
      </c>
      <c r="D80">
        <v>0.85</v>
      </c>
      <c r="E80" s="8">
        <v>114</v>
      </c>
      <c r="F80" s="8">
        <f t="shared" si="3"/>
        <v>14.599383198412482</v>
      </c>
      <c r="G80" s="8">
        <f t="shared" si="4"/>
        <v>0.021055176650279783</v>
      </c>
      <c r="H80" s="8">
        <f t="shared" si="5"/>
        <v>19.075543197538238</v>
      </c>
      <c r="I80" s="8">
        <f t="shared" si="6"/>
        <v>0.1984856476096457</v>
      </c>
      <c r="J80" s="8">
        <f t="shared" si="7"/>
        <v>10.394363971660752</v>
      </c>
      <c r="K80">
        <f t="shared" si="8"/>
        <v>21.603983621392878</v>
      </c>
      <c r="L80">
        <v>0.7</v>
      </c>
      <c r="M80" s="8">
        <f t="shared" si="9"/>
        <v>6.746691724472683</v>
      </c>
      <c r="N80">
        <f t="shared" si="10"/>
        <v>16.25468057113764</v>
      </c>
      <c r="O80">
        <v>0.35</v>
      </c>
    </row>
    <row r="81" spans="1:15" ht="12.75">
      <c r="A81">
        <f t="shared" si="0"/>
        <v>10.554848337739756</v>
      </c>
      <c r="B81">
        <f t="shared" si="1"/>
        <v>4.019626914900321</v>
      </c>
      <c r="C81" s="8">
        <f t="shared" si="2"/>
        <v>2.1468317455458035</v>
      </c>
      <c r="D81">
        <v>0.875</v>
      </c>
      <c r="E81" s="8">
        <v>115</v>
      </c>
      <c r="F81" s="8">
        <f t="shared" si="3"/>
        <v>15.554378964359074</v>
      </c>
      <c r="G81" s="8">
        <f t="shared" si="4"/>
        <v>0.013759096352719657</v>
      </c>
      <c r="H81" s="8">
        <f t="shared" si="5"/>
        <v>20.039651768873014</v>
      </c>
      <c r="I81" s="8">
        <f t="shared" si="6"/>
        <v>0.1625942189444185</v>
      </c>
      <c r="J81" s="8">
        <f t="shared" si="7"/>
        <v>10.63861067017762</v>
      </c>
      <c r="K81">
        <f t="shared" si="8"/>
        <v>22.134539069094302</v>
      </c>
      <c r="L81">
        <v>0.72</v>
      </c>
      <c r="M81" s="8">
        <f t="shared" si="9"/>
        <v>6.914830221781756</v>
      </c>
      <c r="N81">
        <f t="shared" si="10"/>
        <v>16.651345570061665</v>
      </c>
      <c r="O81">
        <v>0.36</v>
      </c>
    </row>
    <row r="82" spans="1:15" ht="12.75">
      <c r="A82">
        <f t="shared" si="0"/>
        <v>10.779789629261032</v>
      </c>
      <c r="B82">
        <f t="shared" si="1"/>
        <v>4.083740380454657</v>
      </c>
      <c r="C82" s="8">
        <f t="shared" si="2"/>
        <v>2.1616891094689095</v>
      </c>
      <c r="D82">
        <v>0.9</v>
      </c>
      <c r="E82" s="8">
        <v>116</v>
      </c>
      <c r="F82" s="8">
        <f t="shared" si="3"/>
        <v>16.511782825094002</v>
      </c>
      <c r="G82" s="8">
        <f t="shared" si="4"/>
        <v>0.008871110843489627</v>
      </c>
      <c r="H82" s="8">
        <f t="shared" si="5"/>
        <v>21.009765633350213</v>
      </c>
      <c r="I82" s="8">
        <f t="shared" si="6"/>
        <v>0.13270808342162033</v>
      </c>
      <c r="J82" s="8">
        <f t="shared" si="7"/>
        <v>10.880769693560403</v>
      </c>
      <c r="K82">
        <f t="shared" si="8"/>
        <v>22.664278278157283</v>
      </c>
      <c r="L82">
        <v>0.74</v>
      </c>
      <c r="M82" s="8">
        <f t="shared" si="9"/>
        <v>7.083239799671148</v>
      </c>
      <c r="N82">
        <f t="shared" si="10"/>
        <v>17.048060624786046</v>
      </c>
      <c r="O82">
        <v>0.37</v>
      </c>
    </row>
    <row r="83" spans="1:15" ht="12.75">
      <c r="A83">
        <f t="shared" si="0"/>
        <v>11.00366150736842</v>
      </c>
      <c r="B83">
        <f t="shared" si="1"/>
        <v>4.14700809685305</v>
      </c>
      <c r="C83" s="8">
        <f t="shared" si="2"/>
        <v>2.1759272621816947</v>
      </c>
      <c r="D83">
        <v>0.925</v>
      </c>
      <c r="E83" s="8">
        <v>117</v>
      </c>
      <c r="F83" s="8">
        <f t="shared" si="3"/>
        <v>17.47084802335675</v>
      </c>
      <c r="G83" s="8">
        <f t="shared" si="4"/>
        <v>0.005644462862083699</v>
      </c>
      <c r="H83" s="8">
        <f t="shared" si="5"/>
        <v>21.984984881075746</v>
      </c>
      <c r="I83" s="8">
        <f t="shared" si="6"/>
        <v>0.10792733114716002</v>
      </c>
      <c r="J83" s="8">
        <f t="shared" si="7"/>
        <v>11.12084088192313</v>
      </c>
      <c r="K83">
        <f t="shared" si="8"/>
        <v>23.193167874198153</v>
      </c>
      <c r="L83">
        <v>0.76</v>
      </c>
      <c r="M83" s="8">
        <f t="shared" si="9"/>
        <v>7.251824703894712</v>
      </c>
      <c r="N83">
        <f t="shared" si="10"/>
        <v>17.44466277873417</v>
      </c>
      <c r="O83">
        <v>0.38</v>
      </c>
    </row>
    <row r="84" spans="1:15" ht="12.75">
      <c r="A84">
        <f t="shared" si="0"/>
        <v>11.226480788320657</v>
      </c>
      <c r="B84">
        <f t="shared" si="1"/>
        <v>4.209483928017754</v>
      </c>
      <c r="C84" s="8">
        <f t="shared" si="2"/>
        <v>2.189599303147041</v>
      </c>
      <c r="D84">
        <v>0.95</v>
      </c>
      <c r="E84" s="8">
        <v>118</v>
      </c>
      <c r="F84" s="8">
        <f t="shared" si="3"/>
        <v>18.431040271518</v>
      </c>
      <c r="G84" s="8">
        <f t="shared" si="4"/>
        <v>0.003544864779185919</v>
      </c>
      <c r="H84" s="8">
        <f t="shared" si="5"/>
        <v>22.96452240282781</v>
      </c>
      <c r="I84" s="8">
        <f t="shared" si="6"/>
        <v>0.08746485289922923</v>
      </c>
      <c r="J84" s="8">
        <f t="shared" si="7"/>
        <v>11.358816974974495</v>
      </c>
      <c r="K84">
        <f t="shared" si="8"/>
        <v>23.7211750876815</v>
      </c>
      <c r="L84">
        <v>0.78</v>
      </c>
      <c r="M84" s="8">
        <f t="shared" si="9"/>
        <v>7.420497940762203</v>
      </c>
      <c r="N84">
        <f t="shared" si="10"/>
        <v>17.840999163400753</v>
      </c>
      <c r="O84">
        <v>0.39</v>
      </c>
    </row>
    <row r="85" spans="1:15" ht="12.75">
      <c r="A85">
        <f t="shared" si="0"/>
        <v>11.448296568166114</v>
      </c>
      <c r="B85">
        <f t="shared" si="1"/>
        <v>4.271183482439945</v>
      </c>
      <c r="C85" s="8">
        <f t="shared" si="2"/>
        <v>2.2027200786871717</v>
      </c>
      <c r="D85">
        <v>0.975</v>
      </c>
      <c r="E85" s="8">
        <v>119</v>
      </c>
      <c r="F85" s="8">
        <f t="shared" si="3"/>
        <v>19.39198534499647</v>
      </c>
      <c r="G85" s="8">
        <f t="shared" si="4"/>
        <v>0.0021980920135021287</v>
      </c>
      <c r="H85" s="8">
        <f t="shared" si="5"/>
        <v>23.9476950380363</v>
      </c>
      <c r="I85" s="8">
        <f t="shared" si="6"/>
        <v>0.0706374881077112</v>
      </c>
      <c r="J85" s="8">
        <f t="shared" si="7"/>
        <v>11.59468411879417</v>
      </c>
      <c r="K85">
        <f t="shared" si="8"/>
        <v>24.248274639569843</v>
      </c>
      <c r="L85">
        <v>0.8</v>
      </c>
      <c r="M85" s="8">
        <f t="shared" si="9"/>
        <v>7.589175725263843</v>
      </c>
      <c r="N85">
        <f t="shared" si="10"/>
        <v>18.236927904222213</v>
      </c>
      <c r="O85">
        <v>0.4</v>
      </c>
    </row>
    <row r="86" spans="1:15" ht="12.75">
      <c r="A86">
        <f t="shared" si="0"/>
        <v>11.669131099701417</v>
      </c>
      <c r="B86">
        <f t="shared" si="1"/>
        <v>4.332122010435249</v>
      </c>
      <c r="C86" s="8">
        <f t="shared" si="2"/>
        <v>2.215304079232858</v>
      </c>
      <c r="D86">
        <v>1</v>
      </c>
      <c r="E86" s="8">
        <v>120</v>
      </c>
      <c r="F86" s="8">
        <f t="shared" si="3"/>
        <v>20.35342499588468</v>
      </c>
      <c r="G86" s="8">
        <f t="shared" si="4"/>
        <v>0.0013458966575476822</v>
      </c>
      <c r="H86" s="8">
        <f t="shared" si="5"/>
        <v>24.93391155528029</v>
      </c>
      <c r="I86" s="8">
        <f t="shared" si="6"/>
        <v>0.05685400535169771</v>
      </c>
      <c r="J86" s="8">
        <f t="shared" si="7"/>
        <v>11.828431195721386</v>
      </c>
      <c r="K86">
        <f t="shared" si="8"/>
        <v>24.774410034840948</v>
      </c>
      <c r="L86">
        <v>0.82</v>
      </c>
      <c r="M86" s="8">
        <f t="shared" si="9"/>
        <v>7.757774148222282</v>
      </c>
      <c r="N86">
        <f t="shared" si="10"/>
        <v>18.6323143520693</v>
      </c>
      <c r="O86">
        <v>0.41</v>
      </c>
    </row>
  </sheetData>
  <sheetProtection/>
  <hyperlinks>
    <hyperlink ref="I24:J24" r:id="rId1" display="Global Derivatives Asian Options"/>
    <hyperlink ref="I26:J26" r:id="rId2" display="Wikipedia Asian Options"/>
    <hyperlink ref="E41" r:id="rId3" display="http://janroman.dhis.org/calc/BjerksundStensland.php"/>
  </hyperlinks>
  <printOptions/>
  <pageMargins left="0.75" right="0.75" top="1" bottom="1" header="0.5" footer="0.5"/>
  <pageSetup horizontalDpi="1200" verticalDpi="1200" orientation="portrait" paperSize="9" scale="51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Kijabe Rift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Kijabe</dc:creator>
  <cp:keywords/>
  <dc:description/>
  <cp:lastModifiedBy>Jan</cp:lastModifiedBy>
  <dcterms:created xsi:type="dcterms:W3CDTF">2006-10-01T18:54:37Z</dcterms:created>
  <dcterms:modified xsi:type="dcterms:W3CDTF">2007-05-30T20:24:24Z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